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2120" windowHeight="8640" activeTab="3"/>
  </bookViews>
  <sheets>
    <sheet name="2006" sheetId="1" r:id="rId1"/>
    <sheet name="2007" sheetId="2" r:id="rId2"/>
    <sheet name="2008 +" sheetId="3" r:id="rId3"/>
    <sheet name="Balbutop filles" sheetId="4" r:id="rId4"/>
    <sheet name="Master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<sst xmlns="http://schemas.openxmlformats.org/spreadsheetml/2006/main" count="577" uniqueCount="225">
  <si>
    <t>Balbutop filles</t>
  </si>
  <si>
    <t>MASTER</t>
  </si>
  <si>
    <t>Balbutop Garçons</t>
  </si>
  <si>
    <t>N°</t>
  </si>
  <si>
    <t>NOM</t>
  </si>
  <si>
    <t>PRENOM</t>
  </si>
  <si>
    <t>CLUB</t>
  </si>
  <si>
    <t>ANNEE</t>
  </si>
  <si>
    <t>TOUR1</t>
  </si>
  <si>
    <t>TOUR2</t>
  </si>
  <si>
    <t>TOUR3</t>
  </si>
  <si>
    <t>TOUR4</t>
  </si>
  <si>
    <t>Classement général (au meilleur des 4 tours)</t>
  </si>
  <si>
    <t>TOUR5</t>
  </si>
  <si>
    <t>TOTAL</t>
  </si>
  <si>
    <t>POINTS</t>
  </si>
  <si>
    <t>Classement général du tableau (au meilleur des 4 tours)</t>
  </si>
  <si>
    <t>LICENCE</t>
  </si>
  <si>
    <t>GIVRY</t>
  </si>
  <si>
    <t>ORTT</t>
  </si>
  <si>
    <t>CHEPY</t>
  </si>
  <si>
    <t>ASPTT CHALONS</t>
  </si>
  <si>
    <t>CCTT</t>
  </si>
  <si>
    <t>FRIGNICOURT</t>
  </si>
  <si>
    <t>2008+</t>
  </si>
  <si>
    <t>OLEJNIK</t>
  </si>
  <si>
    <t>MATHIS</t>
  </si>
  <si>
    <t>FISMES</t>
  </si>
  <si>
    <t>DELVILLE</t>
  </si>
  <si>
    <t>ERWANN</t>
  </si>
  <si>
    <t>ASPTT REIMS</t>
  </si>
  <si>
    <t xml:space="preserve">AGACHE </t>
  </si>
  <si>
    <t>LOUIS</t>
  </si>
  <si>
    <t>JEANNIOT</t>
  </si>
  <si>
    <t>JOHAN</t>
  </si>
  <si>
    <t>PLIVOT</t>
  </si>
  <si>
    <t>MASSEE</t>
  </si>
  <si>
    <t>ALAN</t>
  </si>
  <si>
    <t>DAVOINE</t>
  </si>
  <si>
    <t>HUGO</t>
  </si>
  <si>
    <t>DEMAREZ</t>
  </si>
  <si>
    <t>LOIS</t>
  </si>
  <si>
    <t>DOLIZY</t>
  </si>
  <si>
    <t>THOMAS</t>
  </si>
  <si>
    <t>LEGEE</t>
  </si>
  <si>
    <t>REMI</t>
  </si>
  <si>
    <t>DAVERGNE</t>
  </si>
  <si>
    <t>GESCHWINDENHAMMER</t>
  </si>
  <si>
    <t>DAMIEN</t>
  </si>
  <si>
    <t>PPC EPERNAY</t>
  </si>
  <si>
    <t>COULMIER</t>
  </si>
  <si>
    <t>ARMAND</t>
  </si>
  <si>
    <t>AL VERTUS</t>
  </si>
  <si>
    <t>GARCES</t>
  </si>
  <si>
    <t>QUENTIN</t>
  </si>
  <si>
    <t>CAMUS</t>
  </si>
  <si>
    <t>JEANRAY</t>
  </si>
  <si>
    <t>BAPTISTE</t>
  </si>
  <si>
    <t>VIEZ</t>
  </si>
  <si>
    <t>COMAR</t>
  </si>
  <si>
    <t>OTIS</t>
  </si>
  <si>
    <t>BARBIER</t>
  </si>
  <si>
    <t>THEO</t>
  </si>
  <si>
    <t>HUOT</t>
  </si>
  <si>
    <t>LEPERE</t>
  </si>
  <si>
    <t>YANIS</t>
  </si>
  <si>
    <t>VAILLANT</t>
  </si>
  <si>
    <t>JOSEPH</t>
  </si>
  <si>
    <t>PORTEJOIE</t>
  </si>
  <si>
    <t>UGO</t>
  </si>
  <si>
    <t>SAINTON</t>
  </si>
  <si>
    <t>TOM</t>
  </si>
  <si>
    <t>SEZANNE</t>
  </si>
  <si>
    <t>FERAT</t>
  </si>
  <si>
    <t>DYLAN</t>
  </si>
  <si>
    <t>MESNIL</t>
  </si>
  <si>
    <t>WACHOWSKI</t>
  </si>
  <si>
    <t>EVAN</t>
  </si>
  <si>
    <t>BOUCHOTTE</t>
  </si>
  <si>
    <t>Mael</t>
  </si>
  <si>
    <t>REIMS OLYMPIQUE</t>
  </si>
  <si>
    <t>SOUDAY</t>
  </si>
  <si>
    <t>Timeo</t>
  </si>
  <si>
    <t>STOURBE-DELISEE</t>
  </si>
  <si>
    <t>Oscar</t>
  </si>
  <si>
    <t>BEAUDEVIN</t>
  </si>
  <si>
    <t>Sasha</t>
  </si>
  <si>
    <t>SCHEFFLER</t>
  </si>
  <si>
    <t>Tom</t>
  </si>
  <si>
    <t>MECUSON</t>
  </si>
  <si>
    <t>Come</t>
  </si>
  <si>
    <t>CHALONS-EN-C TT</t>
  </si>
  <si>
    <t>MAUGIN</t>
  </si>
  <si>
    <t>Raphael</t>
  </si>
  <si>
    <t>CHAUDET</t>
  </si>
  <si>
    <t>Ethan</t>
  </si>
  <si>
    <t>ATPP GIVRY</t>
  </si>
  <si>
    <t>CHARPENTIER</t>
  </si>
  <si>
    <t>Théo</t>
  </si>
  <si>
    <t>ASTT TAISSY</t>
  </si>
  <si>
    <t>COLFORT</t>
  </si>
  <si>
    <t>Timéo</t>
  </si>
  <si>
    <t>VOL COURTISOLS</t>
  </si>
  <si>
    <t>MAITRE</t>
  </si>
  <si>
    <t>Hugo</t>
  </si>
  <si>
    <t>AL DE CLOYES</t>
  </si>
  <si>
    <t>SAUVAGET</t>
  </si>
  <si>
    <t>Arthur</t>
  </si>
  <si>
    <t>BENFATMA</t>
  </si>
  <si>
    <t>Anis</t>
  </si>
  <si>
    <t>SIMON</t>
  </si>
  <si>
    <t>Amaury</t>
  </si>
  <si>
    <t>PEUCHERET</t>
  </si>
  <si>
    <t>Jules</t>
  </si>
  <si>
    <t>LAGASSE DAUSSEUR</t>
  </si>
  <si>
    <t>Eliott</t>
  </si>
  <si>
    <t>MARTIN</t>
  </si>
  <si>
    <t>Ewan</t>
  </si>
  <si>
    <t>FETTLER</t>
  </si>
  <si>
    <t>Léandre</t>
  </si>
  <si>
    <t>ASCJ CHEPY</t>
  </si>
  <si>
    <t>GUIBORAT</t>
  </si>
  <si>
    <t>Matteo</t>
  </si>
  <si>
    <t>SC MESNILOIS</t>
  </si>
  <si>
    <t>NAVELET</t>
  </si>
  <si>
    <t>Paul</t>
  </si>
  <si>
    <t>Noah</t>
  </si>
  <si>
    <t>MICHEL</t>
  </si>
  <si>
    <t>Nolan</t>
  </si>
  <si>
    <t>GOUTORBE</t>
  </si>
  <si>
    <t>Dorian</t>
  </si>
  <si>
    <t>ROCHE</t>
  </si>
  <si>
    <t>Nathann</t>
  </si>
  <si>
    <t>BARCELO</t>
  </si>
  <si>
    <t>Joachim</t>
  </si>
  <si>
    <t>PROBST</t>
  </si>
  <si>
    <t>Margot</t>
  </si>
  <si>
    <t>HERVY</t>
  </si>
  <si>
    <t>Maelle</t>
  </si>
  <si>
    <t>BONALDI</t>
  </si>
  <si>
    <t>Lucie</t>
  </si>
  <si>
    <t>AGACHE</t>
  </si>
  <si>
    <t>Alix</t>
  </si>
  <si>
    <t>Angelyna</t>
  </si>
  <si>
    <t>GOURCEROL</t>
  </si>
  <si>
    <t>Leane</t>
  </si>
  <si>
    <t>PRINCET</t>
  </si>
  <si>
    <t>Amance</t>
  </si>
  <si>
    <t>CARREZ</t>
  </si>
  <si>
    <t>Thalia</t>
  </si>
  <si>
    <t>SORET</t>
  </si>
  <si>
    <t>Lilou</t>
  </si>
  <si>
    <t>ANDRINOPLE-LEPETIT</t>
  </si>
  <si>
    <t>Laura</t>
  </si>
  <si>
    <t>BEDET -DIDELOT</t>
  </si>
  <si>
    <t>Amandine</t>
  </si>
  <si>
    <t>Louanne</t>
  </si>
  <si>
    <t>LAUNAY</t>
  </si>
  <si>
    <t>Isaline</t>
  </si>
  <si>
    <t>RAZZINI</t>
  </si>
  <si>
    <t>Zoé</t>
  </si>
  <si>
    <t>AL CLOYES</t>
  </si>
  <si>
    <t>VIGNOT</t>
  </si>
  <si>
    <t>ENOLA</t>
  </si>
  <si>
    <t>NORA</t>
  </si>
  <si>
    <t>EMMA</t>
  </si>
  <si>
    <t>TAISSY</t>
  </si>
  <si>
    <t>BODAS</t>
  </si>
  <si>
    <t>EVA</t>
  </si>
  <si>
    <t>JEANTY TATE</t>
  </si>
  <si>
    <t>ALICE</t>
  </si>
  <si>
    <t>ROUSSELOT</t>
  </si>
  <si>
    <t>ERIKA</t>
  </si>
  <si>
    <t>HENRY</t>
  </si>
  <si>
    <t>CECILIA</t>
  </si>
  <si>
    <t>BRANDHONNEUR</t>
  </si>
  <si>
    <t>LILY</t>
  </si>
  <si>
    <t>THIEFIN</t>
  </si>
  <si>
    <t>CLARA</t>
  </si>
  <si>
    <t>JUSTINE</t>
  </si>
  <si>
    <t>JOLLY</t>
  </si>
  <si>
    <t>ELEA</t>
  </si>
  <si>
    <t>CHAUMONT</t>
  </si>
  <si>
    <t>LIZA</t>
  </si>
  <si>
    <t>IMLYHEN</t>
  </si>
  <si>
    <t>TANDART</t>
  </si>
  <si>
    <t>NATHAN</t>
  </si>
  <si>
    <t>REYES</t>
  </si>
  <si>
    <t>CHESNEAU</t>
  </si>
  <si>
    <t>MENARD</t>
  </si>
  <si>
    <t>ENZO</t>
  </si>
  <si>
    <t>BEZULIER</t>
  </si>
  <si>
    <t>LORIS</t>
  </si>
  <si>
    <t>GOULIER</t>
  </si>
  <si>
    <t>FLORIAN</t>
  </si>
  <si>
    <t>LAURIN</t>
  </si>
  <si>
    <t>MATHIEU</t>
  </si>
  <si>
    <t>US FISMES</t>
  </si>
  <si>
    <t>PAWLOWICZ</t>
  </si>
  <si>
    <t>JULIEN</t>
  </si>
  <si>
    <t>VERTUS</t>
  </si>
  <si>
    <t>DIDER</t>
  </si>
  <si>
    <t>Sandro</t>
  </si>
  <si>
    <t>GALLOT  SERIN</t>
  </si>
  <si>
    <t>Antoine</t>
  </si>
  <si>
    <t>KAVIECKI</t>
  </si>
  <si>
    <t>Anna</t>
  </si>
  <si>
    <t>MAREUIL</t>
  </si>
  <si>
    <t>Balbutop -3ème tour</t>
  </si>
  <si>
    <t>Balbutop - 3ème tour</t>
  </si>
  <si>
    <t>Master 3ème tour</t>
  </si>
  <si>
    <t>Classement du troisième tour</t>
  </si>
  <si>
    <t>BARON</t>
  </si>
  <si>
    <t>Kyrston</t>
  </si>
  <si>
    <t>VITRY TOP</t>
  </si>
  <si>
    <t>LIMELETTE</t>
  </si>
  <si>
    <t>TRACY</t>
  </si>
  <si>
    <t>TALFUMIER</t>
  </si>
  <si>
    <t>THIERY</t>
  </si>
  <si>
    <t>Damien</t>
  </si>
  <si>
    <t>GOUVENAUX</t>
  </si>
  <si>
    <t>HERTZ</t>
  </si>
  <si>
    <t>Juliette</t>
  </si>
  <si>
    <t>TRIQUENOT</t>
  </si>
  <si>
    <t>Tracy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</si>
</sst>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General&quot; j&quot;"/>
    <numFmt numFmtId="169" formatCode="&quot;sur &quot;General&quot; j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Ravie"/>
      <family val="5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Ravie"/>
      <family val="5"/>
    </font>
    <font>
      <sz val="16"/>
      <color indexed="10"/>
      <name val="Ravie"/>
      <family val="5"/>
    </font>
    <font>
      <b/>
      <sz val="16"/>
      <color indexed="10"/>
      <name val="Ravie"/>
      <family val="5"/>
    </font>
    <font>
      <b/>
      <sz val="14"/>
      <color indexed="10"/>
      <name val="Times New Roman"/>
      <family val="1"/>
    </font>
    <font>
      <sz val="12"/>
      <color indexed="10"/>
      <name val="Ravie"/>
      <family val="5"/>
    </font>
    <font>
      <sz val="11"/>
      <color indexed="10"/>
      <name val="Ravie"/>
      <family val="5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Ravie"/>
      <family val="5"/>
    </font>
    <font>
      <b/>
      <sz val="16"/>
      <color rgb="FFFF0000"/>
      <name val="Ravie"/>
      <family val="5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1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/>
    </xf>
    <xf numFmtId="0" fontId="5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59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0" fontId="3" fillId="0" borderId="12" xfId="0" applyFont="1" applyBorder="1" applyAlignment="1">
      <alignment horizontal="left"/>
    </xf>
    <xf numFmtId="168" fontId="4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1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left"/>
    </xf>
    <xf numFmtId="0" fontId="17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0" fillId="0" borderId="17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="97" zoomScaleNormal="97" zoomScalePageLayoutView="0" workbookViewId="0" topLeftCell="A1">
      <selection activeCell="F17" sqref="F17"/>
    </sheetView>
  </sheetViews>
  <sheetFormatPr defaultColWidth="11.421875" defaultRowHeight="15"/>
  <cols>
    <col min="1" max="1" width="6.7109375" style="4" customWidth="1"/>
    <col min="2" max="2" width="3.28125" style="0" bestFit="1" customWidth="1"/>
    <col min="3" max="3" width="11.140625" style="50" customWidth="1"/>
    <col min="4" max="4" width="21.8515625" style="0" customWidth="1"/>
    <col min="5" max="5" width="14.140625" style="0" bestFit="1" customWidth="1"/>
    <col min="6" max="6" width="19.28125" style="0" customWidth="1"/>
    <col min="7" max="7" width="7.421875" style="0" bestFit="1" customWidth="1"/>
    <col min="8" max="11" width="7.00390625" style="0" bestFit="1" customWidth="1"/>
    <col min="12" max="12" width="6.140625" style="0" customWidth="1"/>
    <col min="13" max="13" width="5.421875" style="0" customWidth="1"/>
    <col min="14" max="14" width="3.00390625" style="0" bestFit="1" customWidth="1"/>
    <col min="15" max="15" width="22.140625" style="0" customWidth="1"/>
    <col min="16" max="16" width="11.00390625" style="0" customWidth="1"/>
    <col min="17" max="17" width="16.57421875" style="0" customWidth="1"/>
    <col min="18" max="18" width="9.57421875" style="53" customWidth="1"/>
    <col min="19" max="19" width="4.28125" style="0" customWidth="1"/>
    <col min="20" max="20" width="5.28125" style="0" customWidth="1"/>
    <col min="21" max="21" width="3.7109375" style="0" customWidth="1"/>
    <col min="23" max="23" width="10.00390625" style="0" customWidth="1"/>
    <col min="24" max="24" width="14.28125" style="0" customWidth="1"/>
    <col min="25" max="25" width="5.57421875" style="0" customWidth="1"/>
  </cols>
  <sheetData>
    <row r="1" spans="1:5" ht="18.75">
      <c r="A1" s="25" t="s">
        <v>208</v>
      </c>
      <c r="B1" s="8"/>
      <c r="C1" s="27"/>
      <c r="D1" s="8"/>
      <c r="E1" s="8"/>
    </row>
    <row r="2" spans="1:6" ht="20.25">
      <c r="A2" s="10" t="s">
        <v>2</v>
      </c>
      <c r="E2" s="29">
        <v>2006</v>
      </c>
      <c r="F2" s="23"/>
    </row>
    <row r="3" spans="1:5" ht="20.25">
      <c r="A3" s="10"/>
      <c r="E3" s="2"/>
    </row>
    <row r="4" spans="1:25" ht="21">
      <c r="A4" s="3"/>
      <c r="B4" s="107" t="s">
        <v>16</v>
      </c>
      <c r="C4" s="108"/>
      <c r="D4" s="108"/>
      <c r="E4" s="108"/>
      <c r="F4" s="108"/>
      <c r="G4" s="108"/>
      <c r="H4" s="108"/>
      <c r="I4" s="108"/>
      <c r="J4" s="108"/>
      <c r="K4" s="109"/>
      <c r="N4" s="110" t="s">
        <v>211</v>
      </c>
      <c r="O4" s="111"/>
      <c r="P4" s="111"/>
      <c r="Q4" s="111"/>
      <c r="R4" s="111"/>
      <c r="U4" s="112"/>
      <c r="V4" s="112"/>
      <c r="W4" s="112"/>
      <c r="X4" s="112"/>
      <c r="Y4" s="31"/>
    </row>
    <row r="5" spans="2:25" ht="15" customHeight="1">
      <c r="B5" s="21" t="s">
        <v>3</v>
      </c>
      <c r="C5" s="21" t="s">
        <v>17</v>
      </c>
      <c r="D5" s="22" t="s">
        <v>4</v>
      </c>
      <c r="E5" s="22" t="s">
        <v>5</v>
      </c>
      <c r="F5" s="22" t="s">
        <v>6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23"/>
      <c r="U5" s="31"/>
      <c r="V5" s="31"/>
      <c r="W5" s="31"/>
      <c r="X5" s="31"/>
      <c r="Y5" s="31"/>
    </row>
    <row r="6" spans="2:25" ht="15" customHeight="1">
      <c r="B6" s="15"/>
      <c r="G6" s="14"/>
      <c r="H6" s="14"/>
      <c r="I6" s="14"/>
      <c r="J6" s="14"/>
      <c r="L6" s="23"/>
      <c r="M6" s="23"/>
      <c r="N6" s="23"/>
      <c r="U6" s="31"/>
      <c r="V6" s="31"/>
      <c r="W6" s="31"/>
      <c r="X6" s="31"/>
      <c r="Y6" s="31"/>
    </row>
    <row r="7" spans="2:25" ht="15" customHeight="1">
      <c r="B7" s="20">
        <v>1</v>
      </c>
      <c r="C7" s="82">
        <v>5113437</v>
      </c>
      <c r="D7" s="13" t="s">
        <v>28</v>
      </c>
      <c r="E7" s="45" t="s">
        <v>29</v>
      </c>
      <c r="F7" s="17" t="s">
        <v>30</v>
      </c>
      <c r="G7" s="57">
        <v>280</v>
      </c>
      <c r="H7" s="17">
        <v>265</v>
      </c>
      <c r="I7" s="17">
        <v>252</v>
      </c>
      <c r="J7" s="17"/>
      <c r="K7" s="17"/>
      <c r="L7" s="17">
        <f>SUM(G7:K7)</f>
        <v>797</v>
      </c>
      <c r="M7" s="24"/>
      <c r="N7" s="20">
        <v>1</v>
      </c>
      <c r="O7" s="125" t="s">
        <v>78</v>
      </c>
      <c r="P7" s="125" t="s">
        <v>79</v>
      </c>
      <c r="Q7" s="125" t="s">
        <v>80</v>
      </c>
      <c r="R7" s="57">
        <v>300</v>
      </c>
      <c r="U7" s="30"/>
      <c r="V7" s="31"/>
      <c r="W7" s="31"/>
      <c r="X7" s="31"/>
      <c r="Y7" s="31"/>
    </row>
    <row r="8" spans="2:25" ht="15" customHeight="1">
      <c r="B8" s="20">
        <v>2</v>
      </c>
      <c r="C8" s="12">
        <v>5113671</v>
      </c>
      <c r="D8" s="17" t="s">
        <v>31</v>
      </c>
      <c r="E8" s="17" t="s">
        <v>32</v>
      </c>
      <c r="F8" s="17" t="s">
        <v>22</v>
      </c>
      <c r="G8" s="52">
        <v>275</v>
      </c>
      <c r="H8" s="17">
        <v>280</v>
      </c>
      <c r="I8" s="17">
        <v>238</v>
      </c>
      <c r="J8" s="17"/>
      <c r="K8" s="17"/>
      <c r="L8" s="17">
        <f>SUM(G8:K8)</f>
        <v>793</v>
      </c>
      <c r="M8" s="23"/>
      <c r="N8" s="20">
        <f>N7+1</f>
        <v>2</v>
      </c>
      <c r="O8" s="125" t="s">
        <v>87</v>
      </c>
      <c r="P8" s="125" t="s">
        <v>88</v>
      </c>
      <c r="Q8" s="125" t="s">
        <v>80</v>
      </c>
      <c r="R8" s="57">
        <v>280</v>
      </c>
      <c r="U8" s="30"/>
      <c r="V8" s="31"/>
      <c r="W8" s="31"/>
      <c r="X8" s="31"/>
      <c r="Y8" s="31"/>
    </row>
    <row r="9" spans="2:25" ht="15" customHeight="1">
      <c r="B9" s="20">
        <v>3</v>
      </c>
      <c r="C9" s="82">
        <v>5113136</v>
      </c>
      <c r="D9" s="13" t="s">
        <v>33</v>
      </c>
      <c r="E9" s="13" t="s">
        <v>34</v>
      </c>
      <c r="F9" s="19" t="s">
        <v>35</v>
      </c>
      <c r="G9" s="52">
        <v>252</v>
      </c>
      <c r="H9" s="17">
        <v>252</v>
      </c>
      <c r="I9" s="17">
        <v>242</v>
      </c>
      <c r="J9" s="17"/>
      <c r="K9" s="17"/>
      <c r="L9" s="17">
        <f>SUM(G9:K9)</f>
        <v>746</v>
      </c>
      <c r="M9" s="23"/>
      <c r="N9" s="20">
        <f aca="true" t="shared" si="0" ref="N9:N16">N8+1</f>
        <v>3</v>
      </c>
      <c r="O9" s="125" t="s">
        <v>81</v>
      </c>
      <c r="P9" s="125" t="s">
        <v>82</v>
      </c>
      <c r="Q9" s="125" t="s">
        <v>80</v>
      </c>
      <c r="R9" s="52">
        <v>265</v>
      </c>
      <c r="U9" s="30"/>
      <c r="V9" s="31"/>
      <c r="W9" s="31"/>
      <c r="X9" s="31"/>
      <c r="Y9" s="31"/>
    </row>
    <row r="10" spans="2:25" ht="15.75">
      <c r="B10" s="20">
        <v>4</v>
      </c>
      <c r="C10" s="72">
        <v>5113544</v>
      </c>
      <c r="D10" s="13" t="s">
        <v>53</v>
      </c>
      <c r="E10" s="13" t="s">
        <v>54</v>
      </c>
      <c r="F10" s="19" t="s">
        <v>19</v>
      </c>
      <c r="G10" s="52">
        <v>219</v>
      </c>
      <c r="H10" s="7">
        <v>230</v>
      </c>
      <c r="I10" s="7">
        <v>234</v>
      </c>
      <c r="J10" s="7"/>
      <c r="K10" s="7"/>
      <c r="L10" s="17">
        <f>SUM(G10:K10)</f>
        <v>683</v>
      </c>
      <c r="M10" s="23"/>
      <c r="N10" s="20">
        <f t="shared" si="0"/>
        <v>4</v>
      </c>
      <c r="O10" s="13" t="s">
        <v>28</v>
      </c>
      <c r="P10" s="45" t="s">
        <v>29</v>
      </c>
      <c r="Q10" s="17" t="s">
        <v>30</v>
      </c>
      <c r="R10" s="52">
        <v>252</v>
      </c>
      <c r="U10" s="30"/>
      <c r="V10" s="31"/>
      <c r="W10" s="31"/>
      <c r="X10" s="42"/>
      <c r="Y10" s="31"/>
    </row>
    <row r="11" spans="2:25" ht="15.75">
      <c r="B11" s="20">
        <v>5</v>
      </c>
      <c r="C11" s="83">
        <v>5113618</v>
      </c>
      <c r="D11" s="7" t="s">
        <v>44</v>
      </c>
      <c r="E11" s="7" t="s">
        <v>45</v>
      </c>
      <c r="F11" s="19" t="s">
        <v>22</v>
      </c>
      <c r="G11" s="52">
        <v>226</v>
      </c>
      <c r="H11" s="17">
        <v>234</v>
      </c>
      <c r="I11" s="17">
        <v>219</v>
      </c>
      <c r="J11" s="17"/>
      <c r="K11" s="17"/>
      <c r="L11" s="17">
        <f>SUM(G11:K11)</f>
        <v>679</v>
      </c>
      <c r="M11" s="24"/>
      <c r="N11" s="20">
        <f t="shared" si="0"/>
        <v>5</v>
      </c>
      <c r="O11" s="13" t="s">
        <v>33</v>
      </c>
      <c r="P11" s="13" t="s">
        <v>34</v>
      </c>
      <c r="Q11" s="19" t="s">
        <v>35</v>
      </c>
      <c r="R11" s="52">
        <v>242</v>
      </c>
      <c r="U11" s="30"/>
      <c r="V11" s="31"/>
      <c r="W11" s="31"/>
      <c r="X11" s="31"/>
      <c r="Y11" s="31"/>
    </row>
    <row r="12" spans="2:25" ht="15.75">
      <c r="B12" s="20">
        <v>6</v>
      </c>
      <c r="C12" s="82">
        <v>5113420</v>
      </c>
      <c r="D12" s="13" t="s">
        <v>42</v>
      </c>
      <c r="E12" s="13" t="s">
        <v>43</v>
      </c>
      <c r="F12" s="19" t="s">
        <v>18</v>
      </c>
      <c r="G12" s="52">
        <v>230</v>
      </c>
      <c r="H12" s="7">
        <v>218</v>
      </c>
      <c r="I12" s="7">
        <v>217</v>
      </c>
      <c r="J12" s="7"/>
      <c r="K12" s="7"/>
      <c r="L12" s="19">
        <f>SUM(G12:K12)</f>
        <v>665</v>
      </c>
      <c r="M12" s="24"/>
      <c r="N12" s="20">
        <f t="shared" si="0"/>
        <v>6</v>
      </c>
      <c r="O12" s="17" t="s">
        <v>31</v>
      </c>
      <c r="P12" s="17" t="s">
        <v>32</v>
      </c>
      <c r="Q12" s="17" t="s">
        <v>22</v>
      </c>
      <c r="R12" s="52">
        <v>238</v>
      </c>
      <c r="U12" s="30"/>
      <c r="V12" s="31"/>
      <c r="W12" s="31"/>
      <c r="X12" s="31"/>
      <c r="Y12" s="31"/>
    </row>
    <row r="13" spans="2:25" ht="15.75">
      <c r="B13" s="20">
        <v>7</v>
      </c>
      <c r="C13" s="12">
        <v>5113619</v>
      </c>
      <c r="D13" s="13" t="s">
        <v>59</v>
      </c>
      <c r="E13" s="13" t="s">
        <v>60</v>
      </c>
      <c r="F13" s="19" t="s">
        <v>22</v>
      </c>
      <c r="G13" s="54">
        <v>214</v>
      </c>
      <c r="H13" s="19">
        <v>224</v>
      </c>
      <c r="I13" s="19">
        <v>223</v>
      </c>
      <c r="J13" s="19"/>
      <c r="K13" s="19"/>
      <c r="L13" s="19">
        <f>SUM(G13:K13)</f>
        <v>661</v>
      </c>
      <c r="M13" s="23"/>
      <c r="N13" s="20">
        <f t="shared" si="0"/>
        <v>7</v>
      </c>
      <c r="O13" s="13" t="s">
        <v>53</v>
      </c>
      <c r="P13" s="13" t="s">
        <v>54</v>
      </c>
      <c r="Q13" s="19" t="s">
        <v>19</v>
      </c>
      <c r="R13" s="52">
        <v>234</v>
      </c>
      <c r="U13" s="30"/>
      <c r="V13" s="31"/>
      <c r="W13" s="31"/>
      <c r="X13" s="31"/>
      <c r="Y13" s="31"/>
    </row>
    <row r="14" spans="2:25" ht="15.75">
      <c r="B14" s="20">
        <v>8</v>
      </c>
      <c r="C14" s="12">
        <v>5113299</v>
      </c>
      <c r="D14" s="13" t="s">
        <v>61</v>
      </c>
      <c r="E14" s="13" t="s">
        <v>62</v>
      </c>
      <c r="F14" s="19" t="s">
        <v>22</v>
      </c>
      <c r="G14" s="55">
        <v>213</v>
      </c>
      <c r="H14" s="17">
        <v>223</v>
      </c>
      <c r="I14" s="17">
        <v>218</v>
      </c>
      <c r="J14" s="17"/>
      <c r="K14" s="17"/>
      <c r="L14" s="17">
        <f>SUM(G14:K14)</f>
        <v>654</v>
      </c>
      <c r="M14" s="23"/>
      <c r="N14" s="20">
        <f t="shared" si="0"/>
        <v>8</v>
      </c>
      <c r="O14" s="7" t="s">
        <v>185</v>
      </c>
      <c r="P14" s="7" t="s">
        <v>186</v>
      </c>
      <c r="Q14" s="19" t="s">
        <v>30</v>
      </c>
      <c r="R14" s="52">
        <v>230</v>
      </c>
      <c r="U14" s="30"/>
      <c r="V14" s="31"/>
      <c r="W14" s="31"/>
      <c r="X14" s="43"/>
      <c r="Y14" s="31"/>
    </row>
    <row r="15" spans="2:25" ht="15.75">
      <c r="B15" s="20">
        <v>9</v>
      </c>
      <c r="C15" s="83">
        <v>5113603</v>
      </c>
      <c r="D15" s="7" t="s">
        <v>58</v>
      </c>
      <c r="E15" s="7" t="s">
        <v>26</v>
      </c>
      <c r="F15" s="19" t="s">
        <v>22</v>
      </c>
      <c r="G15" s="54">
        <v>216</v>
      </c>
      <c r="H15" s="17">
        <v>214</v>
      </c>
      <c r="I15" s="17">
        <v>216</v>
      </c>
      <c r="J15" s="17"/>
      <c r="K15" s="17"/>
      <c r="L15" s="17">
        <f>SUM(G15:K15)</f>
        <v>646</v>
      </c>
      <c r="M15" s="23"/>
      <c r="N15" s="20">
        <f t="shared" si="0"/>
        <v>9</v>
      </c>
      <c r="O15" s="125" t="s">
        <v>193</v>
      </c>
      <c r="P15" s="125" t="s">
        <v>194</v>
      </c>
      <c r="Q15" s="125" t="s">
        <v>80</v>
      </c>
      <c r="R15" s="52">
        <v>226</v>
      </c>
      <c r="U15" s="30"/>
      <c r="V15" s="31"/>
      <c r="W15" s="31"/>
      <c r="X15" s="31"/>
      <c r="Y15" s="31"/>
    </row>
    <row r="16" spans="2:25" ht="15.75">
      <c r="B16" s="20">
        <v>10</v>
      </c>
      <c r="C16" s="12">
        <v>5113677</v>
      </c>
      <c r="D16" s="17" t="s">
        <v>73</v>
      </c>
      <c r="E16" s="17" t="s">
        <v>74</v>
      </c>
      <c r="F16" s="17" t="s">
        <v>75</v>
      </c>
      <c r="G16" s="54">
        <v>206</v>
      </c>
      <c r="H16" s="17">
        <v>212</v>
      </c>
      <c r="I16" s="17">
        <v>208</v>
      </c>
      <c r="J16" s="17"/>
      <c r="K16" s="17"/>
      <c r="L16" s="17">
        <f>SUM(G16:K16)</f>
        <v>626</v>
      </c>
      <c r="M16" s="23"/>
      <c r="N16" s="20">
        <f t="shared" si="0"/>
        <v>10</v>
      </c>
      <c r="O16" s="13" t="s">
        <v>38</v>
      </c>
      <c r="P16" s="13" t="s">
        <v>39</v>
      </c>
      <c r="Q16" s="19" t="s">
        <v>20</v>
      </c>
      <c r="R16" s="52">
        <v>225</v>
      </c>
      <c r="U16" s="30"/>
      <c r="V16" s="32"/>
      <c r="W16" s="32"/>
      <c r="X16" s="32"/>
      <c r="Y16" s="32"/>
    </row>
    <row r="17" spans="2:25" ht="15.75">
      <c r="B17" s="20">
        <v>11</v>
      </c>
      <c r="C17" s="72">
        <v>5113654</v>
      </c>
      <c r="D17" s="19" t="s">
        <v>36</v>
      </c>
      <c r="E17" s="45" t="s">
        <v>37</v>
      </c>
      <c r="F17" s="19" t="s">
        <v>30</v>
      </c>
      <c r="G17" s="52">
        <v>242</v>
      </c>
      <c r="H17" s="19"/>
      <c r="I17" s="19">
        <v>224</v>
      </c>
      <c r="J17" s="19"/>
      <c r="K17" s="19"/>
      <c r="L17" s="19">
        <f>SUM(G17:K17)</f>
        <v>466</v>
      </c>
      <c r="M17" s="23"/>
      <c r="N17" s="20">
        <f>N16+1</f>
        <v>11</v>
      </c>
      <c r="O17" s="19" t="s">
        <v>36</v>
      </c>
      <c r="P17" s="45" t="s">
        <v>37</v>
      </c>
      <c r="Q17" s="19" t="s">
        <v>30</v>
      </c>
      <c r="R17" s="52">
        <v>224</v>
      </c>
      <c r="U17" s="30"/>
      <c r="V17" s="31"/>
      <c r="W17" s="31"/>
      <c r="X17" s="43"/>
      <c r="Y17" s="31"/>
    </row>
    <row r="18" spans="2:25" ht="15.75">
      <c r="B18" s="20">
        <v>12</v>
      </c>
      <c r="C18" s="82">
        <v>898744</v>
      </c>
      <c r="D18" s="13" t="s">
        <v>46</v>
      </c>
      <c r="E18" s="13" t="s">
        <v>43</v>
      </c>
      <c r="F18" s="19" t="s">
        <v>30</v>
      </c>
      <c r="G18" s="52">
        <v>225</v>
      </c>
      <c r="H18" s="7">
        <v>238</v>
      </c>
      <c r="I18" s="7"/>
      <c r="J18" s="7"/>
      <c r="K18" s="7"/>
      <c r="L18" s="17">
        <f>SUM(G18:K18)</f>
        <v>463</v>
      </c>
      <c r="M18" s="23"/>
      <c r="N18" s="20">
        <f>N17+1</f>
        <v>12</v>
      </c>
      <c r="O18" s="13" t="s">
        <v>59</v>
      </c>
      <c r="P18" s="13" t="s">
        <v>60</v>
      </c>
      <c r="Q18" s="19" t="s">
        <v>22</v>
      </c>
      <c r="R18" s="52">
        <v>223</v>
      </c>
      <c r="U18" s="30"/>
      <c r="V18" s="32"/>
      <c r="W18" s="32"/>
      <c r="X18" s="32"/>
      <c r="Y18" s="32"/>
    </row>
    <row r="19" spans="2:25" ht="15.75">
      <c r="B19" s="20">
        <v>13</v>
      </c>
      <c r="C19" s="72">
        <v>5112907</v>
      </c>
      <c r="D19" s="13" t="s">
        <v>38</v>
      </c>
      <c r="E19" s="13" t="s">
        <v>39</v>
      </c>
      <c r="F19" s="19" t="s">
        <v>20</v>
      </c>
      <c r="G19" s="52">
        <v>238</v>
      </c>
      <c r="H19" s="17"/>
      <c r="I19" s="17">
        <v>225</v>
      </c>
      <c r="J19" s="17"/>
      <c r="K19" s="17"/>
      <c r="L19" s="19">
        <f>SUM(G19:K19)</f>
        <v>463</v>
      </c>
      <c r="M19" s="23"/>
      <c r="N19" s="20">
        <f>N18+1</f>
        <v>13</v>
      </c>
      <c r="O19" s="7" t="s">
        <v>44</v>
      </c>
      <c r="P19" s="7" t="s">
        <v>45</v>
      </c>
      <c r="Q19" s="19" t="s">
        <v>22</v>
      </c>
      <c r="R19" s="52">
        <v>219</v>
      </c>
      <c r="U19" s="30"/>
      <c r="V19" s="43"/>
      <c r="W19" s="31"/>
      <c r="X19" s="31"/>
      <c r="Y19" s="31"/>
    </row>
    <row r="20" spans="2:25" ht="15.75">
      <c r="B20" s="20">
        <v>14</v>
      </c>
      <c r="C20" s="82">
        <v>5112669</v>
      </c>
      <c r="D20" s="13" t="s">
        <v>40</v>
      </c>
      <c r="E20" s="13" t="s">
        <v>41</v>
      </c>
      <c r="F20" s="19" t="s">
        <v>23</v>
      </c>
      <c r="G20" s="52">
        <v>234</v>
      </c>
      <c r="H20" s="17">
        <v>225</v>
      </c>
      <c r="I20" s="17"/>
      <c r="J20" s="17"/>
      <c r="K20" s="17"/>
      <c r="L20" s="17">
        <f>SUM(G20:K20)</f>
        <v>459</v>
      </c>
      <c r="M20" s="23"/>
      <c r="N20" s="20">
        <f>N19+1</f>
        <v>14</v>
      </c>
      <c r="O20" s="13" t="s">
        <v>61</v>
      </c>
      <c r="P20" s="13" t="s">
        <v>62</v>
      </c>
      <c r="Q20" s="19" t="s">
        <v>22</v>
      </c>
      <c r="R20" s="52">
        <v>218</v>
      </c>
      <c r="U20" s="30"/>
      <c r="V20" s="43"/>
      <c r="W20" s="31"/>
      <c r="X20" s="31"/>
      <c r="Y20" s="31"/>
    </row>
    <row r="21" spans="2:25" ht="15.75">
      <c r="B21" s="20">
        <v>15</v>
      </c>
      <c r="C21" s="20">
        <v>5113651</v>
      </c>
      <c r="D21" s="7" t="s">
        <v>185</v>
      </c>
      <c r="E21" s="7" t="s">
        <v>186</v>
      </c>
      <c r="F21" s="19" t="s">
        <v>30</v>
      </c>
      <c r="G21" s="54"/>
      <c r="H21" s="17">
        <v>226</v>
      </c>
      <c r="I21" s="17">
        <v>230</v>
      </c>
      <c r="J21" s="17"/>
      <c r="K21" s="17"/>
      <c r="L21" s="17">
        <f>SUM(G21:K21)</f>
        <v>456</v>
      </c>
      <c r="M21" s="23"/>
      <c r="N21" s="20">
        <f>N20+1</f>
        <v>15</v>
      </c>
      <c r="O21" s="13" t="s">
        <v>42</v>
      </c>
      <c r="P21" s="13" t="s">
        <v>43</v>
      </c>
      <c r="Q21" s="19" t="s">
        <v>18</v>
      </c>
      <c r="R21" s="52">
        <v>217</v>
      </c>
      <c r="U21" s="30"/>
      <c r="V21" s="43"/>
      <c r="W21" s="31"/>
      <c r="X21" s="31"/>
      <c r="Y21" s="31"/>
    </row>
    <row r="22" spans="2:25" ht="15.75">
      <c r="B22" s="20">
        <v>16</v>
      </c>
      <c r="C22" s="12">
        <v>5113744</v>
      </c>
      <c r="D22" s="13" t="s">
        <v>50</v>
      </c>
      <c r="E22" s="13" t="s">
        <v>51</v>
      </c>
      <c r="F22" s="19" t="s">
        <v>52</v>
      </c>
      <c r="G22" s="52">
        <v>223</v>
      </c>
      <c r="H22" s="7"/>
      <c r="I22" s="7">
        <v>214</v>
      </c>
      <c r="J22" s="7"/>
      <c r="K22" s="7"/>
      <c r="L22" s="17">
        <f>SUM(G22:K22)</f>
        <v>437</v>
      </c>
      <c r="M22" s="23"/>
      <c r="N22" s="20">
        <v>16</v>
      </c>
      <c r="O22" s="7" t="s">
        <v>58</v>
      </c>
      <c r="P22" s="7" t="s">
        <v>26</v>
      </c>
      <c r="Q22" s="19" t="s">
        <v>22</v>
      </c>
      <c r="R22" s="54">
        <v>216</v>
      </c>
      <c r="U22" s="30"/>
      <c r="V22" s="43"/>
      <c r="W22" s="31"/>
      <c r="X22" s="31"/>
      <c r="Y22" s="31"/>
    </row>
    <row r="23" spans="2:25" ht="15.75">
      <c r="B23" s="17">
        <v>17</v>
      </c>
      <c r="C23" s="82">
        <v>5113587</v>
      </c>
      <c r="D23" s="13" t="s">
        <v>55</v>
      </c>
      <c r="E23" s="13" t="s">
        <v>43</v>
      </c>
      <c r="F23" s="19" t="s">
        <v>19</v>
      </c>
      <c r="G23" s="52">
        <v>218</v>
      </c>
      <c r="H23" s="17"/>
      <c r="I23" s="17">
        <v>213</v>
      </c>
      <c r="J23" s="17"/>
      <c r="K23" s="17"/>
      <c r="L23" s="17">
        <f>SUM(G23:K23)</f>
        <v>431</v>
      </c>
      <c r="M23" s="23"/>
      <c r="N23" s="20">
        <v>17</v>
      </c>
      <c r="O23" s="13" t="s">
        <v>50</v>
      </c>
      <c r="P23" s="13" t="s">
        <v>51</v>
      </c>
      <c r="Q23" s="19" t="s">
        <v>52</v>
      </c>
      <c r="R23" s="54">
        <v>214</v>
      </c>
      <c r="U23" s="30"/>
      <c r="V23" s="43"/>
      <c r="W23" s="31"/>
      <c r="X23" s="31"/>
      <c r="Y23" s="31"/>
    </row>
    <row r="24" spans="2:25" ht="15">
      <c r="B24" s="20">
        <v>18</v>
      </c>
      <c r="C24" s="72">
        <v>5113781</v>
      </c>
      <c r="D24" s="13" t="s">
        <v>189</v>
      </c>
      <c r="E24" s="13" t="s">
        <v>190</v>
      </c>
      <c r="F24" s="13" t="s">
        <v>20</v>
      </c>
      <c r="G24" s="19"/>
      <c r="H24" s="19">
        <v>213</v>
      </c>
      <c r="I24" s="19">
        <v>211</v>
      </c>
      <c r="J24" s="19"/>
      <c r="K24" s="19"/>
      <c r="L24" s="19">
        <f>SUM(G24:K24)</f>
        <v>424</v>
      </c>
      <c r="M24" s="23"/>
      <c r="N24" s="17">
        <v>18</v>
      </c>
      <c r="O24" s="13" t="s">
        <v>55</v>
      </c>
      <c r="P24" s="13" t="s">
        <v>43</v>
      </c>
      <c r="Q24" s="19" t="s">
        <v>19</v>
      </c>
      <c r="R24" s="55">
        <v>213</v>
      </c>
      <c r="U24" s="30"/>
      <c r="V24" s="43"/>
      <c r="W24" s="31"/>
      <c r="X24" s="31"/>
      <c r="Y24" s="31"/>
    </row>
    <row r="25" spans="2:25" ht="15">
      <c r="B25" s="20">
        <v>19</v>
      </c>
      <c r="C25" s="12">
        <v>5113742</v>
      </c>
      <c r="D25" s="17" t="s">
        <v>76</v>
      </c>
      <c r="E25" s="17" t="s">
        <v>77</v>
      </c>
      <c r="F25" s="17" t="s">
        <v>75</v>
      </c>
      <c r="G25" s="54">
        <v>205</v>
      </c>
      <c r="H25" s="17">
        <v>216</v>
      </c>
      <c r="I25" s="17"/>
      <c r="J25" s="17"/>
      <c r="K25" s="17"/>
      <c r="L25" s="17">
        <f>SUM(G25:K25)</f>
        <v>421</v>
      </c>
      <c r="M25" s="23"/>
      <c r="N25" s="17">
        <v>19</v>
      </c>
      <c r="O25" s="13" t="s">
        <v>66</v>
      </c>
      <c r="P25" s="13" t="s">
        <v>67</v>
      </c>
      <c r="Q25" s="19" t="s">
        <v>49</v>
      </c>
      <c r="R25" s="54">
        <v>212</v>
      </c>
      <c r="U25" s="30"/>
      <c r="V25" s="43"/>
      <c r="W25" s="31"/>
      <c r="X25" s="31"/>
      <c r="Y25" s="31"/>
    </row>
    <row r="26" spans="2:25" ht="15">
      <c r="B26" s="20">
        <v>20</v>
      </c>
      <c r="C26" s="12">
        <v>5113624</v>
      </c>
      <c r="D26" s="13" t="s">
        <v>66</v>
      </c>
      <c r="E26" s="13" t="s">
        <v>67</v>
      </c>
      <c r="F26" s="19" t="s">
        <v>49</v>
      </c>
      <c r="G26" s="55">
        <v>209</v>
      </c>
      <c r="H26" s="17"/>
      <c r="I26" s="17">
        <v>212</v>
      </c>
      <c r="J26" s="17"/>
      <c r="K26" s="17"/>
      <c r="L26" s="17">
        <f>SUM(G26:K26)</f>
        <v>421</v>
      </c>
      <c r="M26" s="23"/>
      <c r="N26" s="20">
        <v>20</v>
      </c>
      <c r="O26" s="13" t="s">
        <v>189</v>
      </c>
      <c r="P26" s="13" t="s">
        <v>190</v>
      </c>
      <c r="Q26" s="13" t="s">
        <v>20</v>
      </c>
      <c r="R26" s="54">
        <v>211</v>
      </c>
      <c r="U26" s="30"/>
      <c r="V26" s="43"/>
      <c r="W26" s="31"/>
      <c r="X26" s="31"/>
      <c r="Y26" s="31"/>
    </row>
    <row r="27" spans="2:25" ht="15">
      <c r="B27" s="20">
        <v>21</v>
      </c>
      <c r="C27" s="83">
        <v>5113639</v>
      </c>
      <c r="D27" s="7" t="s">
        <v>70</v>
      </c>
      <c r="E27" s="7" t="s">
        <v>71</v>
      </c>
      <c r="F27" s="19" t="s">
        <v>72</v>
      </c>
      <c r="G27" s="54">
        <v>207</v>
      </c>
      <c r="H27" s="17">
        <v>211</v>
      </c>
      <c r="I27" s="17"/>
      <c r="J27" s="17"/>
      <c r="K27" s="17"/>
      <c r="L27" s="17">
        <f>SUM(G27:K27)</f>
        <v>418</v>
      </c>
      <c r="M27" s="23"/>
      <c r="N27" s="17">
        <v>21</v>
      </c>
      <c r="O27" s="13" t="s">
        <v>223</v>
      </c>
      <c r="P27" s="13" t="s">
        <v>186</v>
      </c>
      <c r="Q27" s="19" t="s">
        <v>75</v>
      </c>
      <c r="R27" s="55">
        <v>209</v>
      </c>
      <c r="U27" s="30"/>
      <c r="V27" s="43"/>
      <c r="W27" s="31"/>
      <c r="X27" s="31"/>
      <c r="Y27" s="31"/>
    </row>
    <row r="28" spans="2:25" ht="15.75">
      <c r="B28" s="20">
        <v>22</v>
      </c>
      <c r="C28" s="12">
        <v>5113380</v>
      </c>
      <c r="D28" s="17" t="s">
        <v>25</v>
      </c>
      <c r="E28" s="17" t="s">
        <v>26</v>
      </c>
      <c r="F28" s="17" t="s">
        <v>27</v>
      </c>
      <c r="G28" s="57">
        <v>300</v>
      </c>
      <c r="H28" s="17"/>
      <c r="I28" s="17"/>
      <c r="J28" s="17"/>
      <c r="K28" s="17"/>
      <c r="L28" s="17">
        <f>SUM(G28:K28)</f>
        <v>300</v>
      </c>
      <c r="M28" s="23"/>
      <c r="N28" s="17">
        <v>22</v>
      </c>
      <c r="O28" s="17" t="s">
        <v>73</v>
      </c>
      <c r="P28" s="17" t="s">
        <v>74</v>
      </c>
      <c r="Q28" s="17" t="s">
        <v>75</v>
      </c>
      <c r="R28" s="55">
        <v>208</v>
      </c>
      <c r="U28" s="30"/>
      <c r="V28" s="43"/>
      <c r="W28" s="31"/>
      <c r="X28" s="31"/>
      <c r="Y28" s="31"/>
    </row>
    <row r="29" spans="2:25" ht="15.75">
      <c r="B29" s="20">
        <v>23</v>
      </c>
      <c r="C29" s="12">
        <v>5113403</v>
      </c>
      <c r="D29" s="13" t="s">
        <v>47</v>
      </c>
      <c r="E29" s="13" t="s">
        <v>48</v>
      </c>
      <c r="F29" s="19" t="s">
        <v>49</v>
      </c>
      <c r="G29" s="52">
        <v>224</v>
      </c>
      <c r="H29" s="17"/>
      <c r="I29" s="17"/>
      <c r="J29" s="17"/>
      <c r="K29" s="17"/>
      <c r="L29" s="17">
        <f>SUM(G29:K29)</f>
        <v>224</v>
      </c>
      <c r="M29" s="23"/>
      <c r="N29" s="19">
        <v>23</v>
      </c>
      <c r="O29" s="7"/>
      <c r="P29" s="7"/>
      <c r="Q29" s="19"/>
      <c r="R29" s="54">
        <v>207</v>
      </c>
      <c r="U29" s="30"/>
      <c r="V29" s="32"/>
      <c r="W29" s="32"/>
      <c r="X29" s="32"/>
      <c r="Y29" s="32"/>
    </row>
    <row r="30" spans="2:25" ht="15">
      <c r="B30" s="20">
        <v>24</v>
      </c>
      <c r="C30" s="20">
        <v>5112733</v>
      </c>
      <c r="D30" s="13" t="s">
        <v>187</v>
      </c>
      <c r="E30" s="13" t="s">
        <v>43</v>
      </c>
      <c r="F30" s="13" t="s">
        <v>72</v>
      </c>
      <c r="G30" s="54"/>
      <c r="H30" s="7">
        <v>219</v>
      </c>
      <c r="I30" s="7"/>
      <c r="J30" s="7"/>
      <c r="K30" s="7"/>
      <c r="L30" s="17">
        <f>SUM(G30:K30)</f>
        <v>219</v>
      </c>
      <c r="M30" s="23"/>
      <c r="N30" s="19">
        <v>24</v>
      </c>
      <c r="O30" s="17"/>
      <c r="P30" s="17"/>
      <c r="Q30" s="17"/>
      <c r="R30" s="54">
        <v>206</v>
      </c>
      <c r="U30" s="30"/>
      <c r="V30" s="31"/>
      <c r="W30" s="31"/>
      <c r="X30" s="31"/>
      <c r="Y30" s="31"/>
    </row>
    <row r="31" spans="2:25" ht="15.75">
      <c r="B31" s="20">
        <v>25</v>
      </c>
      <c r="C31" s="82">
        <v>5112996</v>
      </c>
      <c r="D31" s="13" t="s">
        <v>56</v>
      </c>
      <c r="E31" s="13" t="s">
        <v>57</v>
      </c>
      <c r="F31" s="19" t="s">
        <v>19</v>
      </c>
      <c r="G31" s="52">
        <v>217</v>
      </c>
      <c r="H31" s="19"/>
      <c r="I31" s="19"/>
      <c r="J31" s="19"/>
      <c r="K31" s="19"/>
      <c r="L31" s="19">
        <f>SUM(G31:K31)</f>
        <v>217</v>
      </c>
      <c r="M31" s="23"/>
      <c r="N31" s="19">
        <v>25</v>
      </c>
      <c r="O31" s="17"/>
      <c r="P31" s="17"/>
      <c r="Q31" s="17"/>
      <c r="R31" s="54">
        <v>205</v>
      </c>
      <c r="U31" s="30"/>
      <c r="V31" s="31"/>
      <c r="W31" s="31"/>
      <c r="X31" s="31"/>
      <c r="Y31" s="31"/>
    </row>
    <row r="32" spans="2:25" ht="15">
      <c r="B32" s="17">
        <v>26</v>
      </c>
      <c r="C32" s="20">
        <v>5113369</v>
      </c>
      <c r="D32" s="17" t="s">
        <v>188</v>
      </c>
      <c r="E32" s="17" t="s">
        <v>110</v>
      </c>
      <c r="F32" s="17" t="s">
        <v>30</v>
      </c>
      <c r="G32" s="54"/>
      <c r="H32" s="19">
        <v>217</v>
      </c>
      <c r="I32" s="19"/>
      <c r="J32" s="19"/>
      <c r="K32" s="19"/>
      <c r="L32" s="19">
        <f>SUM(G32:K32)</f>
        <v>217</v>
      </c>
      <c r="M32" s="23"/>
      <c r="N32" s="17">
        <v>26</v>
      </c>
      <c r="O32" s="13"/>
      <c r="P32" s="13"/>
      <c r="Q32" s="13"/>
      <c r="R32" s="54">
        <v>204</v>
      </c>
      <c r="U32" s="30"/>
      <c r="V32" s="31"/>
      <c r="W32" s="31"/>
      <c r="X32" s="31"/>
      <c r="Y32" s="31"/>
    </row>
    <row r="33" spans="2:25" ht="15">
      <c r="B33" s="20">
        <v>27</v>
      </c>
      <c r="C33" s="12">
        <v>5113672</v>
      </c>
      <c r="D33" s="13" t="s">
        <v>63</v>
      </c>
      <c r="E33" s="13" t="s">
        <v>29</v>
      </c>
      <c r="F33" s="19" t="s">
        <v>22</v>
      </c>
      <c r="G33" s="54">
        <v>212</v>
      </c>
      <c r="H33" s="17"/>
      <c r="I33" s="17"/>
      <c r="J33" s="17"/>
      <c r="K33" s="17"/>
      <c r="L33" s="17">
        <f>SUM(G33:K33)</f>
        <v>212</v>
      </c>
      <c r="M33" s="24"/>
      <c r="N33" s="19">
        <v>27</v>
      </c>
      <c r="O33" s="13"/>
      <c r="P33" s="13"/>
      <c r="Q33" s="13"/>
      <c r="R33" s="54">
        <v>203</v>
      </c>
      <c r="U33" s="41"/>
      <c r="V33" s="32"/>
      <c r="W33" s="32"/>
      <c r="X33" s="32"/>
      <c r="Y33" s="32"/>
    </row>
    <row r="34" spans="2:25" ht="15">
      <c r="B34" s="19">
        <v>28</v>
      </c>
      <c r="C34" s="12">
        <v>5113063</v>
      </c>
      <c r="D34" s="13" t="s">
        <v>64</v>
      </c>
      <c r="E34" s="13" t="s">
        <v>65</v>
      </c>
      <c r="F34" s="19" t="s">
        <v>22</v>
      </c>
      <c r="G34" s="54">
        <v>211</v>
      </c>
      <c r="H34" s="17"/>
      <c r="I34" s="17"/>
      <c r="J34" s="17"/>
      <c r="K34" s="17"/>
      <c r="L34" s="17">
        <f>SUM(G34:K34)</f>
        <v>211</v>
      </c>
      <c r="N34" s="19">
        <v>28</v>
      </c>
      <c r="O34" s="17"/>
      <c r="P34" s="17"/>
      <c r="Q34" s="17"/>
      <c r="R34" s="54">
        <v>202</v>
      </c>
      <c r="U34" s="41"/>
      <c r="V34" s="31"/>
      <c r="W34" s="31"/>
      <c r="X34" s="31"/>
      <c r="Y34" s="31"/>
    </row>
    <row r="35" spans="2:25" ht="15">
      <c r="B35" s="19">
        <v>29</v>
      </c>
      <c r="C35" s="20">
        <v>5112759</v>
      </c>
      <c r="D35" s="13" t="s">
        <v>191</v>
      </c>
      <c r="E35" s="13" t="s">
        <v>192</v>
      </c>
      <c r="F35" s="13" t="s">
        <v>18</v>
      </c>
      <c r="G35" s="19"/>
      <c r="H35" s="19">
        <v>209</v>
      </c>
      <c r="I35" s="19"/>
      <c r="J35" s="19"/>
      <c r="K35" s="19"/>
      <c r="L35" s="19">
        <f>SUM(G35:K35)</f>
        <v>209</v>
      </c>
      <c r="N35" s="23"/>
      <c r="O35" s="23"/>
      <c r="P35" s="23"/>
      <c r="Q35" s="23"/>
      <c r="R35" s="60"/>
      <c r="U35" s="41"/>
      <c r="V35" s="31"/>
      <c r="W35" s="31"/>
      <c r="X35" s="31"/>
      <c r="Y35" s="31"/>
    </row>
    <row r="36" spans="2:25" ht="15">
      <c r="B36" s="19">
        <v>30</v>
      </c>
      <c r="C36" s="12">
        <v>5113427</v>
      </c>
      <c r="D36" s="13" t="s">
        <v>223</v>
      </c>
      <c r="E36" s="13" t="s">
        <v>186</v>
      </c>
      <c r="F36" s="19" t="s">
        <v>75</v>
      </c>
      <c r="G36" s="19"/>
      <c r="H36" s="19"/>
      <c r="I36" s="19">
        <v>209</v>
      </c>
      <c r="J36" s="19"/>
      <c r="K36" s="19"/>
      <c r="L36" s="19">
        <f>SUM(G36:K36)</f>
        <v>209</v>
      </c>
      <c r="N36" s="23"/>
      <c r="O36" s="23"/>
      <c r="P36" s="23"/>
      <c r="Q36" s="23"/>
      <c r="R36" s="60"/>
      <c r="U36" s="41"/>
      <c r="V36" s="32"/>
      <c r="W36" s="32"/>
      <c r="X36" s="32"/>
      <c r="Y36" s="32"/>
    </row>
    <row r="37" spans="2:24" ht="15">
      <c r="B37" s="19">
        <v>31</v>
      </c>
      <c r="C37" s="12">
        <v>5113608</v>
      </c>
      <c r="D37" s="13" t="s">
        <v>68</v>
      </c>
      <c r="E37" s="13" t="s">
        <v>69</v>
      </c>
      <c r="F37" s="19" t="s">
        <v>22</v>
      </c>
      <c r="G37" s="55">
        <v>208</v>
      </c>
      <c r="H37" s="17"/>
      <c r="I37" s="17"/>
      <c r="J37" s="17"/>
      <c r="K37" s="17"/>
      <c r="L37" s="17">
        <f>SUM(G37:K37)</f>
        <v>208</v>
      </c>
      <c r="N37" s="23"/>
      <c r="O37" s="23"/>
      <c r="P37" s="23"/>
      <c r="Q37" s="23"/>
      <c r="R37" s="60"/>
      <c r="U37" s="34"/>
      <c r="V37" s="24"/>
      <c r="W37" s="24"/>
      <c r="X37" s="24"/>
    </row>
    <row r="38" spans="2:24" ht="15">
      <c r="B38" s="30"/>
      <c r="C38" s="30"/>
      <c r="D38" s="23"/>
      <c r="E38" s="23"/>
      <c r="F38" s="23"/>
      <c r="G38" s="23"/>
      <c r="H38" s="23"/>
      <c r="I38" s="23"/>
      <c r="J38" s="23"/>
      <c r="K38" s="23"/>
      <c r="L38" s="23"/>
      <c r="N38" s="23"/>
      <c r="O38" s="66"/>
      <c r="P38" s="31"/>
      <c r="Q38" s="31"/>
      <c r="R38" s="60"/>
      <c r="U38" s="34"/>
      <c r="V38" s="23"/>
      <c r="W38" s="23"/>
      <c r="X38" s="23"/>
    </row>
    <row r="39" spans="2:24" ht="15">
      <c r="B39" s="30"/>
      <c r="C39" s="30"/>
      <c r="D39" s="23"/>
      <c r="E39" s="23"/>
      <c r="F39" s="23"/>
      <c r="G39" s="23"/>
      <c r="H39" s="23"/>
      <c r="I39" s="23"/>
      <c r="J39" s="23"/>
      <c r="K39" s="23"/>
      <c r="L39" s="23"/>
      <c r="N39" s="23"/>
      <c r="O39" s="32"/>
      <c r="P39" s="32"/>
      <c r="Q39" s="32"/>
      <c r="R39" s="60"/>
      <c r="U39" s="34"/>
      <c r="V39" s="23"/>
      <c r="W39" s="23"/>
      <c r="X39" s="23"/>
    </row>
    <row r="40" spans="2:12" ht="15">
      <c r="B40" s="30"/>
      <c r="C40" s="30"/>
      <c r="D40" s="31"/>
      <c r="E40" s="31"/>
      <c r="F40" s="31"/>
      <c r="G40" s="23"/>
      <c r="H40" s="23"/>
      <c r="I40" s="23"/>
      <c r="J40" s="23"/>
      <c r="K40" s="23"/>
      <c r="L40" s="23"/>
    </row>
    <row r="41" spans="2:12" ht="15">
      <c r="B41" s="30"/>
      <c r="C41" s="30"/>
      <c r="D41" s="24"/>
      <c r="E41" s="24"/>
      <c r="F41" s="24"/>
      <c r="G41" s="24"/>
      <c r="H41" s="24"/>
      <c r="I41" s="24"/>
      <c r="J41" s="24"/>
      <c r="K41" s="24"/>
      <c r="L41" s="23"/>
    </row>
    <row r="42" spans="2:12" ht="15">
      <c r="B42" s="30"/>
      <c r="C42" s="30"/>
      <c r="D42" s="24"/>
      <c r="E42" s="24"/>
      <c r="F42" s="24"/>
      <c r="G42" s="24"/>
      <c r="H42" s="24"/>
      <c r="I42" s="24"/>
      <c r="J42" s="24"/>
      <c r="K42" s="24"/>
      <c r="L42" s="23"/>
    </row>
    <row r="43" spans="2:12" ht="15">
      <c r="B43" s="30"/>
      <c r="C43" s="30"/>
      <c r="D43" s="24"/>
      <c r="E43" s="24"/>
      <c r="F43" s="24"/>
      <c r="G43" s="24"/>
      <c r="H43" s="24"/>
      <c r="I43" s="24"/>
      <c r="J43" s="24"/>
      <c r="K43" s="24"/>
      <c r="L43" s="23"/>
    </row>
    <row r="44" spans="2:12" ht="15">
      <c r="B44" s="30"/>
      <c r="C44" s="30"/>
      <c r="D44" s="24"/>
      <c r="E44" s="24"/>
      <c r="F44" s="24"/>
      <c r="G44" s="24"/>
      <c r="H44" s="24"/>
      <c r="I44" s="24"/>
      <c r="J44" s="24"/>
      <c r="K44" s="24"/>
      <c r="L44" s="23"/>
    </row>
    <row r="45" spans="2:12" ht="15">
      <c r="B45" s="30"/>
      <c r="C45" s="30"/>
      <c r="D45" s="24"/>
      <c r="E45" s="24"/>
      <c r="F45" s="24"/>
      <c r="G45" s="24"/>
      <c r="H45" s="24"/>
      <c r="I45" s="24"/>
      <c r="J45" s="24"/>
      <c r="K45" s="24"/>
      <c r="L45" s="23"/>
    </row>
    <row r="46" spans="2:12" ht="15">
      <c r="B46" s="30"/>
      <c r="C46" s="30"/>
      <c r="D46" s="24"/>
      <c r="E46" s="24"/>
      <c r="F46" s="24"/>
      <c r="G46" s="24"/>
      <c r="H46" s="24"/>
      <c r="I46" s="24"/>
      <c r="J46" s="24"/>
      <c r="K46" s="24"/>
      <c r="L46" s="23"/>
    </row>
    <row r="47" spans="2:12" ht="15">
      <c r="B47" s="30"/>
      <c r="C47" s="30"/>
      <c r="D47" s="24"/>
      <c r="E47" s="24"/>
      <c r="F47" s="24"/>
      <c r="G47" s="24"/>
      <c r="H47" s="24"/>
      <c r="I47" s="24"/>
      <c r="J47" s="24"/>
      <c r="K47" s="24"/>
      <c r="L47" s="23"/>
    </row>
    <row r="48" spans="2:12" ht="15">
      <c r="B48" s="30"/>
      <c r="C48" s="30"/>
      <c r="D48" s="24"/>
      <c r="E48" s="24"/>
      <c r="F48" s="24"/>
      <c r="G48" s="24"/>
      <c r="H48" s="24"/>
      <c r="I48" s="24"/>
      <c r="J48" s="24"/>
      <c r="K48" s="24"/>
      <c r="L48" s="23"/>
    </row>
    <row r="49" spans="2:12" ht="15">
      <c r="B49" s="30"/>
      <c r="C49" s="30"/>
      <c r="D49" s="24"/>
      <c r="E49" s="24"/>
      <c r="F49" s="24"/>
      <c r="G49" s="24"/>
      <c r="H49" s="24"/>
      <c r="I49" s="24"/>
      <c r="J49" s="24"/>
      <c r="K49" s="24"/>
      <c r="L49" s="23"/>
    </row>
    <row r="50" spans="2:12" ht="15">
      <c r="B50" s="30"/>
      <c r="C50" s="30"/>
      <c r="D50" s="24"/>
      <c r="E50" s="24"/>
      <c r="F50" s="24"/>
      <c r="G50" s="24"/>
      <c r="H50" s="24"/>
      <c r="I50" s="24"/>
      <c r="J50" s="24"/>
      <c r="K50" s="24"/>
      <c r="L50" s="23"/>
    </row>
    <row r="51" spans="2:12" ht="15">
      <c r="B51" s="30"/>
      <c r="C51" s="30"/>
      <c r="D51" s="24"/>
      <c r="E51" s="24"/>
      <c r="F51" s="24"/>
      <c r="G51" s="24"/>
      <c r="H51" s="24"/>
      <c r="I51" s="24"/>
      <c r="J51" s="24"/>
      <c r="K51" s="24"/>
      <c r="L51" s="23"/>
    </row>
    <row r="52" spans="2:12" ht="15">
      <c r="B52" s="30"/>
      <c r="C52" s="30"/>
      <c r="D52" s="24"/>
      <c r="E52" s="24"/>
      <c r="F52" s="24"/>
      <c r="G52" s="24"/>
      <c r="H52" s="24"/>
      <c r="I52" s="24"/>
      <c r="J52" s="24"/>
      <c r="K52" s="24"/>
      <c r="L52" s="23"/>
    </row>
    <row r="53" spans="2:12" ht="15">
      <c r="B53" s="30"/>
      <c r="C53" s="30"/>
      <c r="D53" s="24"/>
      <c r="E53" s="24"/>
      <c r="F53" s="24"/>
      <c r="G53" s="24"/>
      <c r="H53" s="24"/>
      <c r="I53" s="24"/>
      <c r="J53" s="24"/>
      <c r="K53" s="24"/>
      <c r="L53" s="23"/>
    </row>
    <row r="54" spans="2:12" ht="15">
      <c r="B54" s="30"/>
      <c r="C54" s="30"/>
      <c r="D54" s="24"/>
      <c r="E54" s="24"/>
      <c r="F54" s="24"/>
      <c r="G54" s="24"/>
      <c r="H54" s="24"/>
      <c r="I54" s="24"/>
      <c r="J54" s="24"/>
      <c r="K54" s="24"/>
      <c r="L54" s="23"/>
    </row>
  </sheetData>
  <sheetProtection/>
  <mergeCells count="3">
    <mergeCell ref="B4:K4"/>
    <mergeCell ref="N4:R4"/>
    <mergeCell ref="U4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4">
      <selection activeCell="R7" sqref="R7:R25"/>
    </sheetView>
  </sheetViews>
  <sheetFormatPr defaultColWidth="11.421875" defaultRowHeight="15"/>
  <cols>
    <col min="1" max="1" width="6.7109375" style="4" customWidth="1"/>
    <col min="2" max="2" width="3.57421875" style="0" customWidth="1"/>
    <col min="3" max="3" width="14.140625" style="84" customWidth="1"/>
    <col min="4" max="4" width="18.57421875" style="0" customWidth="1"/>
    <col min="5" max="5" width="11.57421875" style="0" customWidth="1"/>
    <col min="6" max="6" width="19.421875" style="0" customWidth="1"/>
    <col min="7" max="7" width="7.00390625" style="63" bestFit="1" customWidth="1"/>
    <col min="8" max="11" width="7.00390625" style="0" bestFit="1" customWidth="1"/>
    <col min="12" max="12" width="7.57421875" style="0" bestFit="1" customWidth="1"/>
    <col min="13" max="13" width="7.00390625" style="0" customWidth="1"/>
    <col min="14" max="14" width="4.8515625" style="50" customWidth="1"/>
    <col min="15" max="15" width="21.57421875" style="0" customWidth="1"/>
    <col min="16" max="16" width="11.00390625" style="0" bestFit="1" customWidth="1"/>
    <col min="17" max="17" width="18.7109375" style="0" customWidth="1"/>
    <col min="18" max="18" width="9.28125" style="51" customWidth="1"/>
    <col min="19" max="19" width="4.00390625" style="0" bestFit="1" customWidth="1"/>
    <col min="21" max="21" width="6.140625" style="0" customWidth="1"/>
    <col min="24" max="24" width="16.00390625" style="0" customWidth="1"/>
    <col min="25" max="25" width="6.421875" style="0" customWidth="1"/>
  </cols>
  <sheetData>
    <row r="1" spans="1:6" ht="18.75">
      <c r="A1" s="25" t="s">
        <v>209</v>
      </c>
      <c r="B1" s="27"/>
      <c r="C1" s="93"/>
      <c r="D1" s="8"/>
      <c r="E1" s="8"/>
      <c r="F1" s="8"/>
    </row>
    <row r="2" spans="1:7" ht="20.25">
      <c r="A2" s="9" t="s">
        <v>2</v>
      </c>
      <c r="B2" s="1"/>
      <c r="C2" s="100"/>
      <c r="D2" s="1"/>
      <c r="E2" s="2"/>
      <c r="F2" s="28">
        <v>2007</v>
      </c>
      <c r="G2" s="1"/>
    </row>
    <row r="3" spans="1:7" ht="21" thickBot="1">
      <c r="A3" s="9"/>
      <c r="B3" s="1"/>
      <c r="C3" s="100"/>
      <c r="D3" s="1"/>
      <c r="E3" s="2"/>
      <c r="G3" s="1"/>
    </row>
    <row r="4" spans="1:25" ht="21">
      <c r="A4" s="3"/>
      <c r="B4" s="107" t="s">
        <v>16</v>
      </c>
      <c r="C4" s="108"/>
      <c r="D4" s="108"/>
      <c r="E4" s="108"/>
      <c r="F4" s="108"/>
      <c r="G4" s="108"/>
      <c r="H4" s="108"/>
      <c r="I4" s="108"/>
      <c r="J4" s="108"/>
      <c r="K4" s="109"/>
      <c r="N4" s="113" t="s">
        <v>211</v>
      </c>
      <c r="O4" s="114"/>
      <c r="P4" s="114"/>
      <c r="Q4" s="114"/>
      <c r="R4" s="114"/>
      <c r="S4" s="115"/>
      <c r="U4" s="112"/>
      <c r="V4" s="112"/>
      <c r="W4" s="112"/>
      <c r="X4" s="112"/>
      <c r="Y4" s="31"/>
    </row>
    <row r="5" spans="1:25" ht="15">
      <c r="A5" s="11"/>
      <c r="B5" s="21" t="s">
        <v>3</v>
      </c>
      <c r="C5" s="94" t="s">
        <v>17</v>
      </c>
      <c r="D5" s="22" t="s">
        <v>4</v>
      </c>
      <c r="E5" s="22" t="s">
        <v>5</v>
      </c>
      <c r="F5" s="22" t="s">
        <v>6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34"/>
      <c r="U5" s="31"/>
      <c r="V5" s="31"/>
      <c r="W5" s="31"/>
      <c r="X5" s="31"/>
      <c r="Y5" s="31"/>
    </row>
    <row r="6" spans="21:25" ht="15">
      <c r="U6" s="31"/>
      <c r="V6" s="31"/>
      <c r="W6" s="31"/>
      <c r="X6" s="31"/>
      <c r="Y6" s="31"/>
    </row>
    <row r="7" spans="2:25" ht="15.75">
      <c r="B7" s="20">
        <v>1</v>
      </c>
      <c r="C7" s="79">
        <v>5113271</v>
      </c>
      <c r="D7" s="17" t="s">
        <v>78</v>
      </c>
      <c r="E7" s="17" t="s">
        <v>79</v>
      </c>
      <c r="F7" s="17" t="s">
        <v>80</v>
      </c>
      <c r="G7" s="48">
        <v>200</v>
      </c>
      <c r="H7" s="17">
        <v>300</v>
      </c>
      <c r="I7" s="17">
        <v>300</v>
      </c>
      <c r="J7" s="17"/>
      <c r="K7" s="17"/>
      <c r="L7" s="17">
        <f>SUM(G7:K7)</f>
        <v>800</v>
      </c>
      <c r="N7" s="20">
        <v>1</v>
      </c>
      <c r="O7" s="125" t="s">
        <v>108</v>
      </c>
      <c r="P7" s="125" t="s">
        <v>109</v>
      </c>
      <c r="Q7" s="125" t="s">
        <v>80</v>
      </c>
      <c r="R7" s="48">
        <v>200</v>
      </c>
      <c r="S7" s="23"/>
      <c r="U7" s="30"/>
      <c r="V7" s="31"/>
      <c r="W7" s="31"/>
      <c r="X7" s="31"/>
      <c r="Y7" s="31"/>
    </row>
    <row r="8" spans="2:25" ht="15.75">
      <c r="B8" s="20">
        <v>2</v>
      </c>
      <c r="C8" s="79">
        <v>5113408</v>
      </c>
      <c r="D8" s="17" t="s">
        <v>81</v>
      </c>
      <c r="E8" s="17" t="s">
        <v>82</v>
      </c>
      <c r="F8" s="17" t="s">
        <v>80</v>
      </c>
      <c r="G8" s="48">
        <v>180</v>
      </c>
      <c r="H8" s="7">
        <v>242</v>
      </c>
      <c r="I8" s="7">
        <v>265</v>
      </c>
      <c r="J8" s="7"/>
      <c r="K8" s="7"/>
      <c r="L8" s="17">
        <f>SUM(G8:K8)</f>
        <v>687</v>
      </c>
      <c r="N8" s="20">
        <f>N7+1</f>
        <v>2</v>
      </c>
      <c r="O8" s="17" t="s">
        <v>83</v>
      </c>
      <c r="P8" s="17" t="s">
        <v>84</v>
      </c>
      <c r="Q8" s="17" t="s">
        <v>30</v>
      </c>
      <c r="R8" s="48">
        <v>180</v>
      </c>
      <c r="S8" s="24"/>
      <c r="U8" s="30"/>
      <c r="V8" s="32"/>
      <c r="W8" s="32"/>
      <c r="X8" s="32"/>
      <c r="Y8" s="32"/>
    </row>
    <row r="9" spans="2:25" ht="15.75">
      <c r="B9" s="20">
        <v>3</v>
      </c>
      <c r="C9" s="79">
        <v>5113282</v>
      </c>
      <c r="D9" s="17" t="s">
        <v>87</v>
      </c>
      <c r="E9" s="17" t="s">
        <v>88</v>
      </c>
      <c r="F9" s="17" t="s">
        <v>80</v>
      </c>
      <c r="G9" s="48">
        <v>140</v>
      </c>
      <c r="H9" s="7">
        <v>180</v>
      </c>
      <c r="I9" s="7">
        <v>280</v>
      </c>
      <c r="J9" s="7"/>
      <c r="K9" s="7"/>
      <c r="L9" s="17">
        <f>SUM(G9:K9)</f>
        <v>600</v>
      </c>
      <c r="N9" s="20">
        <f aca="true" t="shared" si="0" ref="N9:N19">N8+1</f>
        <v>3</v>
      </c>
      <c r="O9" s="17" t="s">
        <v>85</v>
      </c>
      <c r="P9" s="17" t="s">
        <v>86</v>
      </c>
      <c r="Q9" s="17" t="s">
        <v>80</v>
      </c>
      <c r="R9" s="48">
        <v>165</v>
      </c>
      <c r="S9" s="24"/>
      <c r="U9" s="30"/>
      <c r="V9" s="32"/>
      <c r="W9" s="32"/>
      <c r="X9" s="32"/>
      <c r="Y9" s="32"/>
    </row>
    <row r="10" spans="2:25" ht="15.75">
      <c r="B10" s="20">
        <v>4</v>
      </c>
      <c r="C10" s="79">
        <v>5113262</v>
      </c>
      <c r="D10" s="17" t="s">
        <v>85</v>
      </c>
      <c r="E10" s="17" t="s">
        <v>86</v>
      </c>
      <c r="F10" s="17" t="s">
        <v>80</v>
      </c>
      <c r="G10" s="48">
        <v>150</v>
      </c>
      <c r="H10" s="7">
        <v>165</v>
      </c>
      <c r="I10" s="7">
        <v>165</v>
      </c>
      <c r="J10" s="7"/>
      <c r="K10" s="7"/>
      <c r="L10" s="17">
        <f>SUM(G10:K10)</f>
        <v>480</v>
      </c>
      <c r="N10" s="20">
        <f t="shared" si="0"/>
        <v>4</v>
      </c>
      <c r="O10" s="17" t="s">
        <v>94</v>
      </c>
      <c r="P10" s="17" t="s">
        <v>95</v>
      </c>
      <c r="Q10" s="17" t="s">
        <v>96</v>
      </c>
      <c r="R10" s="48">
        <v>150</v>
      </c>
      <c r="S10" s="31"/>
      <c r="U10" s="30"/>
      <c r="V10" s="31"/>
      <c r="W10" s="31"/>
      <c r="X10" s="31"/>
      <c r="Y10" s="31"/>
    </row>
    <row r="11" spans="2:25" ht="15.75">
      <c r="B11" s="20">
        <v>5</v>
      </c>
      <c r="C11" s="96">
        <v>5113255</v>
      </c>
      <c r="D11" s="17" t="s">
        <v>193</v>
      </c>
      <c r="E11" s="17" t="s">
        <v>194</v>
      </c>
      <c r="F11" s="17" t="s">
        <v>80</v>
      </c>
      <c r="G11" s="48"/>
      <c r="H11" s="7">
        <v>200</v>
      </c>
      <c r="I11" s="7">
        <v>226</v>
      </c>
      <c r="J11" s="7"/>
      <c r="K11" s="7"/>
      <c r="L11" s="17">
        <f>SUM(G11:K11)</f>
        <v>426</v>
      </c>
      <c r="N11" s="20">
        <f t="shared" si="0"/>
        <v>5</v>
      </c>
      <c r="O11" s="125" t="s">
        <v>112</v>
      </c>
      <c r="P11" s="125" t="s">
        <v>113</v>
      </c>
      <c r="Q11" s="125" t="s">
        <v>49</v>
      </c>
      <c r="R11" s="48">
        <v>140</v>
      </c>
      <c r="S11" s="24"/>
      <c r="U11" s="30"/>
      <c r="V11" s="32"/>
      <c r="W11" s="32"/>
      <c r="X11" s="32"/>
      <c r="Y11" s="32"/>
    </row>
    <row r="12" spans="2:25" ht="15.75">
      <c r="B12" s="20">
        <v>6</v>
      </c>
      <c r="C12" s="79">
        <v>5112757</v>
      </c>
      <c r="D12" s="17" t="s">
        <v>94</v>
      </c>
      <c r="E12" s="17" t="s">
        <v>95</v>
      </c>
      <c r="F12" s="17" t="s">
        <v>96</v>
      </c>
      <c r="G12" s="48">
        <v>125</v>
      </c>
      <c r="H12" s="17">
        <v>140</v>
      </c>
      <c r="I12" s="17">
        <v>150</v>
      </c>
      <c r="J12" s="17"/>
      <c r="K12" s="17"/>
      <c r="L12" s="17">
        <f>SUM(G12:K12)</f>
        <v>415</v>
      </c>
      <c r="N12" s="20">
        <f t="shared" si="0"/>
        <v>6</v>
      </c>
      <c r="O12" s="17" t="s">
        <v>97</v>
      </c>
      <c r="P12" s="17" t="s">
        <v>98</v>
      </c>
      <c r="Q12" s="17" t="s">
        <v>99</v>
      </c>
      <c r="R12" s="48">
        <v>135</v>
      </c>
      <c r="S12" s="24"/>
      <c r="U12" s="30"/>
      <c r="V12" s="32"/>
      <c r="W12" s="32"/>
      <c r="X12" s="32"/>
      <c r="Y12" s="32"/>
    </row>
    <row r="13" spans="2:25" ht="15.75">
      <c r="B13" s="20">
        <v>7</v>
      </c>
      <c r="C13" s="79">
        <v>5113360</v>
      </c>
      <c r="D13" s="17" t="s">
        <v>83</v>
      </c>
      <c r="E13" s="17" t="s">
        <v>84</v>
      </c>
      <c r="F13" s="17" t="s">
        <v>30</v>
      </c>
      <c r="G13" s="48">
        <v>165</v>
      </c>
      <c r="H13" s="7"/>
      <c r="I13" s="7">
        <v>180</v>
      </c>
      <c r="J13" s="7"/>
      <c r="K13" s="7"/>
      <c r="L13" s="17">
        <f>SUM(G13:K13)</f>
        <v>345</v>
      </c>
      <c r="N13" s="20">
        <f t="shared" si="0"/>
        <v>7</v>
      </c>
      <c r="O13" s="125" t="s">
        <v>110</v>
      </c>
      <c r="P13" s="125" t="s">
        <v>111</v>
      </c>
      <c r="Q13" s="125" t="s">
        <v>91</v>
      </c>
      <c r="R13" s="48">
        <v>130</v>
      </c>
      <c r="S13" s="24"/>
      <c r="U13" s="30"/>
      <c r="V13" s="32"/>
      <c r="W13" s="32"/>
      <c r="X13" s="32"/>
      <c r="Y13" s="32"/>
    </row>
    <row r="14" spans="2:25" ht="15.75">
      <c r="B14" s="20">
        <v>8</v>
      </c>
      <c r="C14" s="79">
        <v>5113557</v>
      </c>
      <c r="D14" s="17" t="s">
        <v>97</v>
      </c>
      <c r="E14" s="17" t="s">
        <v>98</v>
      </c>
      <c r="F14" s="17" t="s">
        <v>99</v>
      </c>
      <c r="G14" s="48">
        <v>122</v>
      </c>
      <c r="H14" s="7"/>
      <c r="I14" s="7">
        <v>135</v>
      </c>
      <c r="J14" s="7"/>
      <c r="K14" s="7"/>
      <c r="L14" s="17">
        <f>SUM(G14:K14)</f>
        <v>257</v>
      </c>
      <c r="N14" s="20">
        <f t="shared" si="0"/>
        <v>8</v>
      </c>
      <c r="O14" s="13" t="s">
        <v>198</v>
      </c>
      <c r="P14" s="13" t="s">
        <v>199</v>
      </c>
      <c r="Q14" s="13" t="s">
        <v>18</v>
      </c>
      <c r="R14" s="48">
        <v>125</v>
      </c>
      <c r="S14" s="24"/>
      <c r="U14" s="30"/>
      <c r="V14" s="32"/>
      <c r="W14" s="32"/>
      <c r="X14" s="32"/>
      <c r="Y14" s="32"/>
    </row>
    <row r="15" spans="2:25" ht="15.75">
      <c r="B15" s="20">
        <v>9</v>
      </c>
      <c r="C15" s="96">
        <v>5112701</v>
      </c>
      <c r="D15" s="13" t="s">
        <v>198</v>
      </c>
      <c r="E15" s="13" t="s">
        <v>199</v>
      </c>
      <c r="F15" s="13" t="s">
        <v>18</v>
      </c>
      <c r="G15" s="48"/>
      <c r="H15" s="17">
        <v>130</v>
      </c>
      <c r="I15" s="17">
        <v>125</v>
      </c>
      <c r="J15" s="17"/>
      <c r="K15" s="17"/>
      <c r="L15" s="17">
        <f>SUM(G15:K15)</f>
        <v>255</v>
      </c>
      <c r="N15" s="20">
        <f t="shared" si="0"/>
        <v>9</v>
      </c>
      <c r="O15" s="17" t="s">
        <v>106</v>
      </c>
      <c r="P15" s="17" t="s">
        <v>107</v>
      </c>
      <c r="Q15" s="17" t="s">
        <v>91</v>
      </c>
      <c r="R15" s="48">
        <v>122</v>
      </c>
      <c r="S15" s="24"/>
      <c r="U15" s="30"/>
      <c r="V15" s="32"/>
      <c r="W15" s="32"/>
      <c r="X15" s="32"/>
      <c r="Y15" s="32"/>
    </row>
    <row r="16" spans="2:25" ht="15.75">
      <c r="B16" s="20">
        <v>10</v>
      </c>
      <c r="C16" s="79">
        <v>5113658</v>
      </c>
      <c r="D16" s="17" t="s">
        <v>106</v>
      </c>
      <c r="E16" s="17" t="s">
        <v>107</v>
      </c>
      <c r="F16" s="17" t="s">
        <v>91</v>
      </c>
      <c r="G16" s="48">
        <v>115</v>
      </c>
      <c r="H16" s="7"/>
      <c r="I16" s="7">
        <v>122</v>
      </c>
      <c r="J16" s="7"/>
      <c r="K16" s="7"/>
      <c r="L16" s="17">
        <f>SUM(G16:K16)</f>
        <v>237</v>
      </c>
      <c r="N16" s="20">
        <f t="shared" si="0"/>
        <v>10</v>
      </c>
      <c r="O16" s="17" t="s">
        <v>103</v>
      </c>
      <c r="P16" s="17" t="s">
        <v>104</v>
      </c>
      <c r="Q16" s="17" t="s">
        <v>105</v>
      </c>
      <c r="R16" s="48">
        <v>119</v>
      </c>
      <c r="S16" s="24"/>
      <c r="U16" s="30"/>
      <c r="V16" s="32"/>
      <c r="W16" s="32"/>
      <c r="X16" s="32"/>
      <c r="Y16" s="32"/>
    </row>
    <row r="17" spans="2:25" ht="15.75">
      <c r="B17" s="20">
        <v>11</v>
      </c>
      <c r="C17" s="79">
        <v>5113400</v>
      </c>
      <c r="D17" s="17" t="s">
        <v>103</v>
      </c>
      <c r="E17" s="17" t="s">
        <v>104</v>
      </c>
      <c r="F17" s="17" t="s">
        <v>105</v>
      </c>
      <c r="G17" s="48">
        <v>117</v>
      </c>
      <c r="H17" s="7"/>
      <c r="I17" s="7">
        <v>119</v>
      </c>
      <c r="J17" s="7"/>
      <c r="K17" s="7"/>
      <c r="L17" s="17">
        <f>SUM(G17:K17)</f>
        <v>236</v>
      </c>
      <c r="N17" s="20">
        <f t="shared" si="0"/>
        <v>11</v>
      </c>
      <c r="O17" s="19" t="s">
        <v>217</v>
      </c>
      <c r="P17" s="19" t="s">
        <v>77</v>
      </c>
      <c r="Q17" s="19" t="s">
        <v>161</v>
      </c>
      <c r="R17" s="48">
        <v>117</v>
      </c>
      <c r="S17" s="24"/>
      <c r="U17" s="30"/>
      <c r="V17" s="32"/>
      <c r="W17" s="32"/>
      <c r="X17" s="32"/>
      <c r="Y17" s="32"/>
    </row>
    <row r="18" spans="2:25" ht="15.75">
      <c r="B18" s="20">
        <v>12</v>
      </c>
      <c r="C18" s="79">
        <v>5113602</v>
      </c>
      <c r="D18" s="17" t="s">
        <v>89</v>
      </c>
      <c r="E18" s="17" t="s">
        <v>90</v>
      </c>
      <c r="F18" s="17" t="s">
        <v>91</v>
      </c>
      <c r="G18" s="48">
        <v>135</v>
      </c>
      <c r="H18" s="7"/>
      <c r="I18" s="7"/>
      <c r="J18" s="7"/>
      <c r="K18" s="7"/>
      <c r="L18" s="17">
        <f>SUM(G18:K18)</f>
        <v>135</v>
      </c>
      <c r="N18" s="20">
        <f t="shared" si="0"/>
        <v>12</v>
      </c>
      <c r="O18" s="17"/>
      <c r="P18" s="17"/>
      <c r="Q18" s="17"/>
      <c r="R18" s="48">
        <v>115</v>
      </c>
      <c r="S18" s="24"/>
      <c r="U18" s="30"/>
      <c r="V18" s="32"/>
      <c r="W18" s="32"/>
      <c r="X18" s="32"/>
      <c r="Y18" s="32"/>
    </row>
    <row r="19" spans="2:25" ht="15.75">
      <c r="B19" s="20">
        <v>13</v>
      </c>
      <c r="C19" s="96">
        <v>5113355</v>
      </c>
      <c r="D19" s="7" t="s">
        <v>195</v>
      </c>
      <c r="E19" s="7" t="s">
        <v>196</v>
      </c>
      <c r="F19" s="7" t="s">
        <v>197</v>
      </c>
      <c r="G19" s="48"/>
      <c r="H19" s="7">
        <v>135</v>
      </c>
      <c r="I19" s="7"/>
      <c r="J19" s="7"/>
      <c r="K19" s="7"/>
      <c r="L19" s="17">
        <f>SUM(G19:K19)</f>
        <v>135</v>
      </c>
      <c r="N19" s="20">
        <f t="shared" si="0"/>
        <v>13</v>
      </c>
      <c r="O19" s="13"/>
      <c r="P19" s="13"/>
      <c r="Q19" s="13"/>
      <c r="R19" s="48">
        <v>113</v>
      </c>
      <c r="S19" s="23"/>
      <c r="U19" s="30"/>
      <c r="V19" s="31"/>
      <c r="W19" s="31"/>
      <c r="X19" s="31"/>
      <c r="Y19" s="31"/>
    </row>
    <row r="20" spans="2:25" ht="15.75">
      <c r="B20" s="20">
        <v>14</v>
      </c>
      <c r="C20" s="79">
        <v>9141617</v>
      </c>
      <c r="D20" s="17" t="s">
        <v>92</v>
      </c>
      <c r="E20" s="17" t="s">
        <v>93</v>
      </c>
      <c r="F20" s="17" t="s">
        <v>91</v>
      </c>
      <c r="G20" s="48">
        <v>130</v>
      </c>
      <c r="H20" s="17"/>
      <c r="I20" s="17"/>
      <c r="J20" s="17"/>
      <c r="K20" s="17"/>
      <c r="L20" s="17">
        <f>SUM(G20:K20)</f>
        <v>130</v>
      </c>
      <c r="N20" s="12">
        <v>14</v>
      </c>
      <c r="O20" s="7"/>
      <c r="P20" s="7"/>
      <c r="Q20" s="7"/>
      <c r="R20" s="48">
        <v>111</v>
      </c>
      <c r="S20" s="24"/>
      <c r="U20" s="30"/>
      <c r="V20" s="44"/>
      <c r="W20" s="32"/>
      <c r="X20" s="32"/>
      <c r="Y20" s="32"/>
    </row>
    <row r="21" spans="2:25" ht="15.75">
      <c r="B21" s="20">
        <v>15</v>
      </c>
      <c r="C21" s="79">
        <v>5113736</v>
      </c>
      <c r="D21" s="17" t="s">
        <v>100</v>
      </c>
      <c r="E21" s="17" t="s">
        <v>101</v>
      </c>
      <c r="F21" s="17" t="s">
        <v>102</v>
      </c>
      <c r="G21" s="48">
        <v>119</v>
      </c>
      <c r="H21" s="17"/>
      <c r="I21" s="17"/>
      <c r="J21" s="17"/>
      <c r="K21" s="17"/>
      <c r="L21" s="17">
        <f>SUM(G21:K21)</f>
        <v>119</v>
      </c>
      <c r="N21" s="12">
        <v>15</v>
      </c>
      <c r="O21" s="13"/>
      <c r="P21" s="13"/>
      <c r="Q21" s="13"/>
      <c r="R21" s="48">
        <v>109</v>
      </c>
      <c r="U21" s="30"/>
      <c r="V21" s="24"/>
      <c r="W21" s="24"/>
      <c r="X21" s="24"/>
      <c r="Y21" s="23"/>
    </row>
    <row r="22" spans="2:25" ht="15.75">
      <c r="B22" s="20">
        <v>16</v>
      </c>
      <c r="C22" s="96">
        <v>5113713</v>
      </c>
      <c r="D22" s="19" t="s">
        <v>217</v>
      </c>
      <c r="E22" s="19" t="s">
        <v>77</v>
      </c>
      <c r="F22" s="19" t="s">
        <v>161</v>
      </c>
      <c r="G22" s="48"/>
      <c r="H22" s="7"/>
      <c r="I22" s="7">
        <v>117</v>
      </c>
      <c r="J22" s="7"/>
      <c r="K22" s="7"/>
      <c r="L22" s="17">
        <f>SUM(G22:K22)</f>
        <v>117</v>
      </c>
      <c r="N22" s="12">
        <v>16</v>
      </c>
      <c r="O22" s="13"/>
      <c r="P22" s="13"/>
      <c r="Q22" s="13"/>
      <c r="R22" s="48">
        <v>107</v>
      </c>
      <c r="U22" s="30"/>
      <c r="V22" s="24"/>
      <c r="W22" s="24"/>
      <c r="X22" s="24"/>
      <c r="Y22" s="23"/>
    </row>
    <row r="23" spans="2:25" ht="15.75">
      <c r="B23" s="20">
        <v>17</v>
      </c>
      <c r="C23" s="96"/>
      <c r="D23" s="123"/>
      <c r="E23" s="123"/>
      <c r="F23" s="123"/>
      <c r="G23" s="48"/>
      <c r="H23" s="7"/>
      <c r="I23" s="7"/>
      <c r="J23" s="7"/>
      <c r="K23" s="7"/>
      <c r="L23" s="17">
        <f>SUM(G23:K23)</f>
        <v>0</v>
      </c>
      <c r="N23" s="12">
        <v>17</v>
      </c>
      <c r="O23" s="7"/>
      <c r="P23" s="7"/>
      <c r="Q23" s="7"/>
      <c r="R23" s="48">
        <v>105</v>
      </c>
      <c r="U23" s="30"/>
      <c r="V23" s="24"/>
      <c r="W23" s="24"/>
      <c r="X23" s="24"/>
      <c r="Y23" s="23"/>
    </row>
    <row r="24" spans="2:25" ht="15.75">
      <c r="B24" s="20">
        <v>18</v>
      </c>
      <c r="C24" s="96"/>
      <c r="D24" s="7"/>
      <c r="E24" s="7"/>
      <c r="F24" s="7"/>
      <c r="G24" s="48"/>
      <c r="H24" s="7"/>
      <c r="I24" s="7"/>
      <c r="J24" s="7"/>
      <c r="K24" s="7"/>
      <c r="L24" s="17">
        <f>SUM(G24:K24)</f>
        <v>0</v>
      </c>
      <c r="N24" s="12">
        <v>18</v>
      </c>
      <c r="O24" s="7"/>
      <c r="P24" s="7"/>
      <c r="Q24" s="7"/>
      <c r="R24" s="48">
        <v>104</v>
      </c>
      <c r="U24" s="34"/>
      <c r="V24" s="24"/>
      <c r="W24" s="24"/>
      <c r="X24" s="24"/>
      <c r="Y24" s="23"/>
    </row>
    <row r="25" spans="2:25" ht="15.75">
      <c r="B25" s="20">
        <v>19</v>
      </c>
      <c r="C25" s="96"/>
      <c r="D25" s="17"/>
      <c r="E25" s="17"/>
      <c r="F25" s="17"/>
      <c r="G25" s="48"/>
      <c r="H25" s="7"/>
      <c r="I25" s="7"/>
      <c r="J25" s="7"/>
      <c r="K25" s="7"/>
      <c r="L25" s="17">
        <f>SUM(G25:K25)</f>
        <v>0</v>
      </c>
      <c r="N25" s="12">
        <v>19</v>
      </c>
      <c r="O25" s="17"/>
      <c r="P25" s="17"/>
      <c r="Q25" s="17"/>
      <c r="R25" s="48">
        <v>103</v>
      </c>
      <c r="U25" s="34"/>
      <c r="V25" s="23"/>
      <c r="W25" s="23"/>
      <c r="X25" s="23"/>
      <c r="Y25" s="23"/>
    </row>
    <row r="26" spans="2:25" ht="15.75">
      <c r="B26" s="20"/>
      <c r="C26" s="96"/>
      <c r="D26" s="13"/>
      <c r="E26" s="13"/>
      <c r="F26" s="13"/>
      <c r="G26" s="62"/>
      <c r="H26" s="7"/>
      <c r="I26" s="7"/>
      <c r="J26" s="7"/>
      <c r="K26" s="7"/>
      <c r="L26" s="17"/>
      <c r="N26" s="34"/>
      <c r="O26" s="31"/>
      <c r="P26" s="31"/>
      <c r="Q26" s="31"/>
      <c r="R26" s="47"/>
      <c r="U26" s="34"/>
      <c r="V26" s="23"/>
      <c r="W26" s="23"/>
      <c r="X26" s="23"/>
      <c r="Y26" s="23"/>
    </row>
    <row r="27" spans="2:25" ht="15.75">
      <c r="B27" s="30"/>
      <c r="C27" s="97"/>
      <c r="D27" s="24"/>
      <c r="E27" s="24"/>
      <c r="F27" s="24"/>
      <c r="G27" s="59"/>
      <c r="H27" s="24"/>
      <c r="I27" s="24"/>
      <c r="J27" s="24"/>
      <c r="K27" s="24"/>
      <c r="L27" s="23"/>
      <c r="N27" s="34"/>
      <c r="O27" s="31"/>
      <c r="P27" s="31"/>
      <c r="Q27" s="31"/>
      <c r="R27" s="47"/>
      <c r="U27" s="34"/>
      <c r="V27" s="24"/>
      <c r="W27" s="24"/>
      <c r="X27" s="24"/>
      <c r="Y27" s="23"/>
    </row>
    <row r="28" spans="2:25" ht="15.75">
      <c r="B28" s="30"/>
      <c r="C28" s="97"/>
      <c r="D28" s="23"/>
      <c r="E28" s="23"/>
      <c r="F28" s="23"/>
      <c r="G28" s="59"/>
      <c r="H28" s="24"/>
      <c r="I28" s="24"/>
      <c r="J28" s="24"/>
      <c r="K28" s="24"/>
      <c r="L28" s="23"/>
      <c r="N28" s="34"/>
      <c r="O28" s="32"/>
      <c r="P28" s="32"/>
      <c r="Q28" s="32"/>
      <c r="R28" s="47"/>
      <c r="U28" s="34"/>
      <c r="V28" s="24"/>
      <c r="W28" s="24"/>
      <c r="X28" s="24"/>
      <c r="Y28" s="23"/>
    </row>
    <row r="29" spans="2:25" ht="15.75">
      <c r="B29" s="30"/>
      <c r="C29" s="97"/>
      <c r="D29" s="24"/>
      <c r="E29" s="24"/>
      <c r="F29" s="24"/>
      <c r="G29" s="59"/>
      <c r="H29" s="24"/>
      <c r="I29" s="24"/>
      <c r="J29" s="24"/>
      <c r="K29" s="24"/>
      <c r="L29" s="23"/>
      <c r="N29" s="34"/>
      <c r="O29" s="32"/>
      <c r="P29" s="32"/>
      <c r="Q29" s="32"/>
      <c r="R29" s="47"/>
      <c r="U29" s="34"/>
      <c r="V29" s="23"/>
      <c r="W29" s="23"/>
      <c r="X29" s="23"/>
      <c r="Y29" s="23"/>
    </row>
    <row r="30" spans="2:25" ht="15.75">
      <c r="B30" s="30"/>
      <c r="C30" s="97"/>
      <c r="D30" s="23"/>
      <c r="E30" s="23"/>
      <c r="F30" s="61"/>
      <c r="G30" s="64"/>
      <c r="H30" s="23"/>
      <c r="I30" s="23"/>
      <c r="J30" s="23"/>
      <c r="K30" s="23"/>
      <c r="L30" s="23"/>
      <c r="N30" s="34"/>
      <c r="O30" s="32"/>
      <c r="P30" s="32"/>
      <c r="Q30" s="32"/>
      <c r="R30" s="47"/>
      <c r="U30" s="34"/>
      <c r="V30" s="23"/>
      <c r="W30" s="23"/>
      <c r="X30" s="23"/>
      <c r="Y30" s="23"/>
    </row>
    <row r="31" spans="2:18" ht="15.75">
      <c r="B31" s="30"/>
      <c r="C31" s="97"/>
      <c r="D31" s="24"/>
      <c r="E31" s="24"/>
      <c r="F31" s="24"/>
      <c r="G31" s="59"/>
      <c r="H31" s="24"/>
      <c r="I31" s="24"/>
      <c r="J31" s="24"/>
      <c r="K31" s="24"/>
      <c r="L31" s="23"/>
      <c r="N31" s="34"/>
      <c r="O31" s="31"/>
      <c r="P31" s="31"/>
      <c r="Q31" s="31"/>
      <c r="R31" s="47"/>
    </row>
    <row r="32" spans="2:18" ht="15.75">
      <c r="B32" s="30"/>
      <c r="C32" s="97"/>
      <c r="D32" s="24"/>
      <c r="E32" s="24"/>
      <c r="F32" s="24"/>
      <c r="G32" s="59"/>
      <c r="H32" s="24"/>
      <c r="I32" s="24"/>
      <c r="J32" s="24"/>
      <c r="K32" s="24"/>
      <c r="L32" s="23"/>
      <c r="N32" s="34"/>
      <c r="O32" s="24"/>
      <c r="P32" s="24"/>
      <c r="Q32" s="24"/>
      <c r="R32" s="47"/>
    </row>
    <row r="33" spans="2:18" ht="15.75">
      <c r="B33" s="30"/>
      <c r="C33" s="97"/>
      <c r="D33" s="24"/>
      <c r="E33" s="24"/>
      <c r="F33" s="24"/>
      <c r="G33" s="59"/>
      <c r="H33" s="24"/>
      <c r="I33" s="24"/>
      <c r="J33" s="24"/>
      <c r="K33" s="24"/>
      <c r="L33" s="23"/>
      <c r="R33" s="47"/>
    </row>
    <row r="34" spans="2:18" ht="15.75">
      <c r="B34" s="30"/>
      <c r="C34" s="97"/>
      <c r="D34" s="23"/>
      <c r="E34" s="23"/>
      <c r="F34" s="23"/>
      <c r="G34" s="59"/>
      <c r="H34" s="24"/>
      <c r="I34" s="24"/>
      <c r="J34" s="24"/>
      <c r="K34" s="24"/>
      <c r="L34" s="23"/>
      <c r="R34" s="47"/>
    </row>
    <row r="35" spans="2:12" ht="15">
      <c r="B35" s="30"/>
      <c r="C35" s="97"/>
      <c r="D35" s="24"/>
      <c r="E35" s="24"/>
      <c r="F35" s="24"/>
      <c r="G35" s="59"/>
      <c r="H35" s="24"/>
      <c r="I35" s="24"/>
      <c r="J35" s="24"/>
      <c r="K35" s="24"/>
      <c r="L35" s="23"/>
    </row>
    <row r="36" spans="2:12" ht="15">
      <c r="B36" s="30"/>
      <c r="C36" s="97"/>
      <c r="D36" s="23"/>
      <c r="E36" s="24"/>
      <c r="F36" s="24"/>
      <c r="G36" s="59"/>
      <c r="H36" s="24"/>
      <c r="I36" s="24"/>
      <c r="J36" s="24"/>
      <c r="K36" s="24"/>
      <c r="L36" s="23"/>
    </row>
    <row r="37" spans="2:12" ht="15">
      <c r="B37" s="30"/>
      <c r="C37" s="97"/>
      <c r="D37" s="24"/>
      <c r="E37" s="24"/>
      <c r="F37" s="24"/>
      <c r="G37" s="59"/>
      <c r="H37" s="24"/>
      <c r="I37" s="24"/>
      <c r="J37" s="24"/>
      <c r="K37" s="24"/>
      <c r="L37" s="23"/>
    </row>
    <row r="38" spans="2:12" ht="15">
      <c r="B38" s="30"/>
      <c r="C38" s="97"/>
      <c r="D38" s="24"/>
      <c r="E38" s="24"/>
      <c r="F38" s="24"/>
      <c r="G38" s="59"/>
      <c r="H38" s="24"/>
      <c r="I38" s="24"/>
      <c r="J38" s="24"/>
      <c r="K38" s="24"/>
      <c r="L38" s="23"/>
    </row>
    <row r="39" spans="2:12" ht="15">
      <c r="B39" s="30"/>
      <c r="C39" s="97"/>
      <c r="D39" s="24"/>
      <c r="E39" s="24"/>
      <c r="F39" s="24"/>
      <c r="G39" s="59"/>
      <c r="H39" s="24"/>
      <c r="I39" s="24"/>
      <c r="J39" s="24"/>
      <c r="K39" s="24"/>
      <c r="L39" s="23"/>
    </row>
    <row r="40" spans="2:12" ht="15">
      <c r="B40" s="30"/>
      <c r="C40" s="97"/>
      <c r="D40" s="24"/>
      <c r="E40" s="24"/>
      <c r="F40" s="24"/>
      <c r="G40" s="59"/>
      <c r="H40" s="24"/>
      <c r="I40" s="24"/>
      <c r="J40" s="24"/>
      <c r="K40" s="24"/>
      <c r="L40" s="23"/>
    </row>
    <row r="41" spans="2:12" ht="15">
      <c r="B41" s="30"/>
      <c r="C41" s="97"/>
      <c r="D41" s="24"/>
      <c r="E41" s="24"/>
      <c r="F41" s="24"/>
      <c r="G41" s="59"/>
      <c r="H41" s="24"/>
      <c r="I41" s="24"/>
      <c r="J41" s="24"/>
      <c r="K41" s="24"/>
      <c r="L41" s="23"/>
    </row>
    <row r="42" spans="2:12" ht="15">
      <c r="B42" s="30"/>
      <c r="C42" s="97"/>
      <c r="D42" s="24"/>
      <c r="E42" s="24"/>
      <c r="F42" s="24"/>
      <c r="G42" s="59"/>
      <c r="H42" s="24"/>
      <c r="I42" s="24"/>
      <c r="J42" s="24"/>
      <c r="K42" s="24"/>
      <c r="L42" s="23"/>
    </row>
    <row r="43" spans="2:12" ht="15">
      <c r="B43" s="23"/>
      <c r="C43" s="92"/>
      <c r="D43" s="24"/>
      <c r="E43" s="24"/>
      <c r="F43" s="24"/>
      <c r="G43" s="59"/>
      <c r="H43" s="24"/>
      <c r="I43" s="24"/>
      <c r="J43" s="24"/>
      <c r="K43" s="24"/>
      <c r="L43" s="23"/>
    </row>
    <row r="44" spans="2:12" ht="15">
      <c r="B44" s="23"/>
      <c r="C44" s="92"/>
      <c r="D44" s="23"/>
      <c r="E44" s="23"/>
      <c r="F44" s="23"/>
      <c r="G44" s="64"/>
      <c r="H44" s="23"/>
      <c r="I44" s="23"/>
      <c r="J44" s="23"/>
      <c r="K44" s="23"/>
      <c r="L44" s="23"/>
    </row>
    <row r="45" spans="2:12" ht="15">
      <c r="B45" s="23"/>
      <c r="C45" s="92"/>
      <c r="D45" s="24"/>
      <c r="E45" s="24"/>
      <c r="F45" s="24"/>
      <c r="G45" s="59"/>
      <c r="H45" s="24"/>
      <c r="I45" s="24"/>
      <c r="J45" s="24"/>
      <c r="K45" s="24"/>
      <c r="L45" s="23"/>
    </row>
    <row r="46" spans="2:12" ht="15">
      <c r="B46" s="30"/>
      <c r="C46" s="97"/>
      <c r="D46" s="31"/>
      <c r="E46" s="31"/>
      <c r="F46" s="31"/>
      <c r="G46" s="65"/>
      <c r="H46" s="31"/>
      <c r="I46" s="31"/>
      <c r="J46" s="31"/>
      <c r="K46" s="31"/>
      <c r="L46" s="31"/>
    </row>
    <row r="47" spans="2:12" ht="15">
      <c r="B47" s="30"/>
      <c r="C47" s="97"/>
      <c r="D47" s="24"/>
      <c r="E47" s="24"/>
      <c r="F47" s="24"/>
      <c r="G47" s="59"/>
      <c r="H47" s="24"/>
      <c r="I47" s="24"/>
      <c r="J47" s="24"/>
      <c r="K47" s="24"/>
      <c r="L47" s="23"/>
    </row>
    <row r="48" spans="2:12" ht="15">
      <c r="B48" s="30"/>
      <c r="C48" s="97"/>
      <c r="D48" s="24"/>
      <c r="E48" s="24"/>
      <c r="F48" s="24"/>
      <c r="G48" s="59"/>
      <c r="H48" s="24"/>
      <c r="I48" s="24"/>
      <c r="J48" s="24"/>
      <c r="K48" s="24"/>
      <c r="L48" s="23"/>
    </row>
    <row r="49" spans="2:12" ht="15">
      <c r="B49" s="30"/>
      <c r="C49" s="97"/>
      <c r="D49" s="31"/>
      <c r="E49" s="31"/>
      <c r="F49" s="31"/>
      <c r="G49" s="65"/>
      <c r="H49" s="31"/>
      <c r="I49" s="31"/>
      <c r="J49" s="31"/>
      <c r="K49" s="31"/>
      <c r="L49" s="31"/>
    </row>
    <row r="50" spans="2:12" ht="15">
      <c r="B50" s="30"/>
      <c r="C50" s="97"/>
      <c r="D50" s="24"/>
      <c r="E50" s="24"/>
      <c r="F50" s="24"/>
      <c r="G50" s="59"/>
      <c r="H50" s="24"/>
      <c r="I50" s="24"/>
      <c r="J50" s="24"/>
      <c r="K50" s="24"/>
      <c r="L50" s="23"/>
    </row>
    <row r="51" spans="2:12" ht="15">
      <c r="B51" s="30"/>
      <c r="C51" s="97"/>
      <c r="D51" s="24"/>
      <c r="E51" s="24"/>
      <c r="F51" s="24"/>
      <c r="G51" s="59"/>
      <c r="H51" s="24"/>
      <c r="I51" s="24"/>
      <c r="J51" s="24"/>
      <c r="K51" s="24"/>
      <c r="L51" s="23"/>
    </row>
    <row r="52" spans="2:12" ht="15">
      <c r="B52" s="23"/>
      <c r="C52" s="92"/>
      <c r="D52" s="31"/>
      <c r="E52" s="31"/>
      <c r="F52" s="31"/>
      <c r="G52" s="65"/>
      <c r="H52" s="31"/>
      <c r="I52" s="31"/>
      <c r="J52" s="31"/>
      <c r="K52" s="31"/>
      <c r="L52" s="31"/>
    </row>
    <row r="53" spans="2:12" ht="15">
      <c r="B53" s="23"/>
      <c r="C53" s="92"/>
      <c r="D53" s="24"/>
      <c r="E53" s="24"/>
      <c r="F53" s="24"/>
      <c r="G53" s="59"/>
      <c r="H53" s="24"/>
      <c r="I53" s="24"/>
      <c r="J53" s="24"/>
      <c r="K53" s="24"/>
      <c r="L53" s="23"/>
    </row>
    <row r="54" spans="2:12" ht="15">
      <c r="B54" s="23"/>
      <c r="C54" s="92"/>
      <c r="D54" s="24"/>
      <c r="E54" s="24"/>
      <c r="F54" s="24"/>
      <c r="G54" s="59"/>
      <c r="H54" s="24"/>
      <c r="I54" s="24"/>
      <c r="J54" s="24"/>
      <c r="K54" s="24"/>
      <c r="L54" s="23"/>
    </row>
  </sheetData>
  <sheetProtection/>
  <mergeCells count="3">
    <mergeCell ref="B4:K4"/>
    <mergeCell ref="N4:S4"/>
    <mergeCell ref="U4:X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536"/>
  <sheetViews>
    <sheetView zoomScale="92" zoomScaleNormal="92" zoomScalePageLayoutView="0" workbookViewId="0" topLeftCell="A4">
      <selection activeCell="J25" sqref="J25"/>
    </sheetView>
  </sheetViews>
  <sheetFormatPr defaultColWidth="11.421875" defaultRowHeight="15"/>
  <cols>
    <col min="1" max="1" width="7.7109375" style="0" customWidth="1"/>
    <col min="2" max="2" width="5.00390625" style="0" customWidth="1"/>
    <col min="3" max="3" width="9.00390625" style="84" customWidth="1"/>
    <col min="4" max="4" width="17.8515625" style="0" customWidth="1"/>
    <col min="5" max="5" width="9.140625" style="0" customWidth="1"/>
    <col min="6" max="6" width="13.140625" style="84" customWidth="1"/>
    <col min="7" max="7" width="17.140625" style="84" customWidth="1"/>
    <col min="8" max="8" width="6.57421875" style="0" customWidth="1"/>
    <col min="9" max="9" width="6.421875" style="0" customWidth="1"/>
    <col min="10" max="10" width="6.140625" style="0" customWidth="1"/>
    <col min="11" max="12" width="7.00390625" style="0" customWidth="1"/>
    <col min="13" max="13" width="6.28125" style="0" customWidth="1"/>
    <col min="14" max="14" width="7.00390625" style="0" customWidth="1"/>
    <col min="15" max="15" width="6.421875" style="0" customWidth="1"/>
    <col min="16" max="16" width="18.140625" style="0" customWidth="1"/>
    <col min="17" max="17" width="10.8515625" style="0" customWidth="1"/>
    <col min="18" max="18" width="18.57421875" style="84" customWidth="1"/>
    <col min="19" max="19" width="6.140625" style="0" customWidth="1"/>
    <col min="20" max="20" width="5.57421875" style="0" customWidth="1"/>
    <col min="21" max="21" width="7.00390625" style="0" customWidth="1"/>
    <col min="26" max="26" width="9.421875" style="0" customWidth="1"/>
  </cols>
  <sheetData>
    <row r="1" spans="1:5" ht="18.75">
      <c r="A1" s="25" t="s">
        <v>209</v>
      </c>
      <c r="B1" s="8"/>
      <c r="C1" s="93"/>
      <c r="D1" s="8"/>
      <c r="E1" s="8"/>
    </row>
    <row r="2" spans="1:5" ht="20.25">
      <c r="A2" s="10" t="s">
        <v>2</v>
      </c>
      <c r="E2" s="2" t="s">
        <v>24</v>
      </c>
    </row>
    <row r="3" spans="1:5" ht="20.25">
      <c r="A3" s="10"/>
      <c r="E3" s="2"/>
    </row>
    <row r="4" spans="1:26" ht="21">
      <c r="A4" s="3"/>
      <c r="B4" s="107" t="s">
        <v>12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  <c r="O4" s="110" t="s">
        <v>211</v>
      </c>
      <c r="P4" s="111"/>
      <c r="Q4" s="111"/>
      <c r="R4" s="111"/>
      <c r="S4" s="116"/>
      <c r="U4" s="112"/>
      <c r="V4" s="112"/>
      <c r="W4" s="112"/>
      <c r="X4" s="112"/>
      <c r="Y4" s="112"/>
      <c r="Z4" s="23"/>
    </row>
    <row r="5" spans="1:26" ht="15">
      <c r="A5" s="4"/>
      <c r="B5" s="21" t="s">
        <v>3</v>
      </c>
      <c r="C5" s="94" t="s">
        <v>17</v>
      </c>
      <c r="D5" s="22" t="s">
        <v>4</v>
      </c>
      <c r="E5" s="22" t="s">
        <v>5</v>
      </c>
      <c r="F5" s="86" t="s">
        <v>7</v>
      </c>
      <c r="G5" s="86" t="s">
        <v>6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13</v>
      </c>
      <c r="M5" s="26" t="s">
        <v>14</v>
      </c>
      <c r="N5" s="23"/>
      <c r="O5" s="23"/>
      <c r="U5" s="23"/>
      <c r="V5" s="23"/>
      <c r="W5" s="23"/>
      <c r="X5" s="23"/>
      <c r="Y5" s="23"/>
      <c r="Z5" s="23"/>
    </row>
    <row r="6" spans="1:26" ht="15">
      <c r="A6" s="4"/>
      <c r="B6" s="15"/>
      <c r="C6" s="95"/>
      <c r="D6" s="16"/>
      <c r="E6" s="16"/>
      <c r="F6" s="87"/>
      <c r="G6" s="87"/>
      <c r="H6" s="14"/>
      <c r="I6" s="14"/>
      <c r="J6" s="14"/>
      <c r="K6" s="14"/>
      <c r="M6" s="23"/>
      <c r="N6" s="23"/>
      <c r="O6" s="23"/>
      <c r="U6" s="23"/>
      <c r="V6" s="23"/>
      <c r="W6" s="23"/>
      <c r="X6" s="23"/>
      <c r="Y6" s="23"/>
      <c r="Z6" s="23"/>
    </row>
    <row r="7" spans="1:26" ht="15.75">
      <c r="A7" s="4"/>
      <c r="B7" s="20">
        <v>1</v>
      </c>
      <c r="C7" s="79">
        <v>5113320</v>
      </c>
      <c r="D7" s="17" t="s">
        <v>110</v>
      </c>
      <c r="E7" s="17" t="s">
        <v>111</v>
      </c>
      <c r="F7" s="85">
        <v>39906</v>
      </c>
      <c r="G7" s="79" t="s">
        <v>91</v>
      </c>
      <c r="H7" s="56">
        <v>80</v>
      </c>
      <c r="I7" s="7">
        <v>150</v>
      </c>
      <c r="J7" s="7">
        <v>130</v>
      </c>
      <c r="K7" s="7"/>
      <c r="L7" s="7"/>
      <c r="M7" s="17">
        <f>SUM(H7:L7)</f>
        <v>360</v>
      </c>
      <c r="N7" s="24"/>
      <c r="O7" s="17"/>
      <c r="P7" s="17" t="s">
        <v>4</v>
      </c>
      <c r="Q7" s="17" t="s">
        <v>5</v>
      </c>
      <c r="R7" s="79" t="s">
        <v>6</v>
      </c>
      <c r="S7" s="17" t="s">
        <v>15</v>
      </c>
      <c r="U7" s="23"/>
      <c r="V7" s="23"/>
      <c r="W7" s="23"/>
      <c r="X7" s="23"/>
      <c r="Y7" s="23"/>
      <c r="Z7" s="23"/>
    </row>
    <row r="8" spans="1:26" ht="15.75">
      <c r="A8" s="4"/>
      <c r="B8" s="20">
        <v>2</v>
      </c>
      <c r="C8" s="79">
        <v>5113559</v>
      </c>
      <c r="D8" s="17" t="s">
        <v>112</v>
      </c>
      <c r="E8" s="17" t="s">
        <v>113</v>
      </c>
      <c r="F8" s="85">
        <v>39897</v>
      </c>
      <c r="G8" s="79" t="s">
        <v>49</v>
      </c>
      <c r="H8" s="56">
        <v>65</v>
      </c>
      <c r="I8" s="17">
        <v>100</v>
      </c>
      <c r="J8" s="17">
        <v>140</v>
      </c>
      <c r="K8" s="17"/>
      <c r="L8" s="17"/>
      <c r="M8" s="17">
        <f>SUM(H8:L8)</f>
        <v>305</v>
      </c>
      <c r="N8" s="23"/>
      <c r="O8" s="20">
        <v>1</v>
      </c>
      <c r="P8" s="17" t="s">
        <v>121</v>
      </c>
      <c r="Q8" s="17" t="s">
        <v>122</v>
      </c>
      <c r="R8" s="17" t="s">
        <v>123</v>
      </c>
      <c r="S8" s="56">
        <v>100</v>
      </c>
      <c r="U8" s="30"/>
      <c r="V8" s="23"/>
      <c r="W8" s="23"/>
      <c r="X8" s="23"/>
      <c r="Y8" s="23"/>
      <c r="Z8" s="23"/>
    </row>
    <row r="9" spans="1:26" ht="15.75">
      <c r="A9" s="4"/>
      <c r="B9" s="20">
        <v>3</v>
      </c>
      <c r="C9" s="79">
        <v>5113145</v>
      </c>
      <c r="D9" s="17" t="s">
        <v>108</v>
      </c>
      <c r="E9" s="17" t="s">
        <v>109</v>
      </c>
      <c r="F9" s="85">
        <v>39531</v>
      </c>
      <c r="G9" s="79" t="s">
        <v>80</v>
      </c>
      <c r="H9" s="56">
        <v>100</v>
      </c>
      <c r="I9" s="17"/>
      <c r="J9" s="17">
        <v>200</v>
      </c>
      <c r="K9" s="17"/>
      <c r="L9" s="17"/>
      <c r="M9" s="17">
        <f>SUM(H9:L9)</f>
        <v>300</v>
      </c>
      <c r="N9" s="23"/>
      <c r="O9" s="20">
        <v>2</v>
      </c>
      <c r="P9" s="17" t="s">
        <v>127</v>
      </c>
      <c r="Q9" s="17" t="s">
        <v>128</v>
      </c>
      <c r="R9" s="17" t="s">
        <v>123</v>
      </c>
      <c r="S9" s="56">
        <v>80</v>
      </c>
      <c r="U9" s="30"/>
      <c r="V9" s="23"/>
      <c r="W9" s="23"/>
      <c r="X9" s="23"/>
      <c r="Y9" s="23"/>
      <c r="Z9" s="23"/>
    </row>
    <row r="10" spans="1:26" ht="15.75">
      <c r="A10" s="4"/>
      <c r="B10" s="20">
        <v>4</v>
      </c>
      <c r="C10" s="79">
        <v>5113492</v>
      </c>
      <c r="D10" s="17" t="s">
        <v>121</v>
      </c>
      <c r="E10" s="17" t="s">
        <v>122</v>
      </c>
      <c r="F10" s="85">
        <v>39715</v>
      </c>
      <c r="G10" s="79" t="s">
        <v>123</v>
      </c>
      <c r="H10" s="56">
        <v>32</v>
      </c>
      <c r="I10" s="17">
        <v>42</v>
      </c>
      <c r="J10" s="17">
        <v>100</v>
      </c>
      <c r="K10" s="17"/>
      <c r="L10" s="17"/>
      <c r="M10" s="17">
        <f>SUM(H10:L10)</f>
        <v>174</v>
      </c>
      <c r="N10" s="23"/>
      <c r="O10" s="20">
        <v>3</v>
      </c>
      <c r="P10" s="17" t="s">
        <v>38</v>
      </c>
      <c r="Q10" s="17" t="s">
        <v>126</v>
      </c>
      <c r="R10" s="17" t="s">
        <v>120</v>
      </c>
      <c r="S10" s="56">
        <v>65</v>
      </c>
      <c r="U10" s="30"/>
      <c r="V10" s="23"/>
      <c r="W10" s="23"/>
      <c r="X10" s="23"/>
      <c r="Y10" s="23"/>
      <c r="Z10" s="23"/>
    </row>
    <row r="11" spans="1:26" ht="15.75">
      <c r="A11" s="4"/>
      <c r="B11" s="20">
        <v>5</v>
      </c>
      <c r="C11" s="79">
        <v>5113653</v>
      </c>
      <c r="D11" s="17" t="s">
        <v>114</v>
      </c>
      <c r="E11" s="17" t="s">
        <v>115</v>
      </c>
      <c r="F11" s="85">
        <v>39594</v>
      </c>
      <c r="G11" s="79" t="s">
        <v>30</v>
      </c>
      <c r="H11" s="56">
        <v>52</v>
      </c>
      <c r="I11" s="7">
        <v>80</v>
      </c>
      <c r="J11" s="7"/>
      <c r="K11" s="7"/>
      <c r="L11" s="7"/>
      <c r="M11" s="17">
        <f>SUM(H11:L11)</f>
        <v>132</v>
      </c>
      <c r="N11" s="24"/>
      <c r="O11" s="20">
        <v>4</v>
      </c>
      <c r="P11" s="19" t="s">
        <v>218</v>
      </c>
      <c r="Q11" s="19" t="s">
        <v>219</v>
      </c>
      <c r="R11" s="19" t="s">
        <v>161</v>
      </c>
      <c r="S11" s="56">
        <v>52</v>
      </c>
      <c r="U11" s="30"/>
      <c r="V11" s="24"/>
      <c r="W11" s="24"/>
      <c r="X11" s="24"/>
      <c r="Y11" s="24"/>
      <c r="Z11" s="23"/>
    </row>
    <row r="12" spans="1:26" ht="15.75">
      <c r="A12" s="4"/>
      <c r="B12" s="20">
        <v>6</v>
      </c>
      <c r="C12" s="79">
        <v>5113515</v>
      </c>
      <c r="D12" s="17" t="s">
        <v>118</v>
      </c>
      <c r="E12" s="17" t="s">
        <v>119</v>
      </c>
      <c r="F12" s="85">
        <v>39453</v>
      </c>
      <c r="G12" s="79" t="s">
        <v>120</v>
      </c>
      <c r="H12" s="56">
        <v>37</v>
      </c>
      <c r="I12" s="17">
        <v>52</v>
      </c>
      <c r="J12" s="17">
        <v>42</v>
      </c>
      <c r="K12" s="17"/>
      <c r="L12" s="17"/>
      <c r="M12" s="17">
        <f>SUM(H12:L12)</f>
        <v>131</v>
      </c>
      <c r="N12" s="24"/>
      <c r="O12" s="20">
        <v>5</v>
      </c>
      <c r="P12" s="17" t="s">
        <v>118</v>
      </c>
      <c r="Q12" s="17" t="s">
        <v>119</v>
      </c>
      <c r="R12" s="17" t="s">
        <v>120</v>
      </c>
      <c r="S12" s="56">
        <v>42</v>
      </c>
      <c r="U12" s="30"/>
      <c r="V12" s="24"/>
      <c r="W12" s="24"/>
      <c r="X12" s="24"/>
      <c r="Y12" s="24"/>
      <c r="Z12" s="23"/>
    </row>
    <row r="13" spans="1:26" ht="15.75">
      <c r="A13" s="4"/>
      <c r="B13" s="20">
        <v>7</v>
      </c>
      <c r="C13" s="79">
        <v>5113517</v>
      </c>
      <c r="D13" s="17" t="s">
        <v>38</v>
      </c>
      <c r="E13" s="17" t="s">
        <v>126</v>
      </c>
      <c r="F13" s="85">
        <v>40100</v>
      </c>
      <c r="G13" s="79" t="s">
        <v>120</v>
      </c>
      <c r="H13" s="56">
        <v>25</v>
      </c>
      <c r="I13" s="17">
        <v>32</v>
      </c>
      <c r="J13" s="17">
        <v>65</v>
      </c>
      <c r="K13" s="17"/>
      <c r="L13" s="17"/>
      <c r="M13" s="17">
        <f>SUM(H13:L13)</f>
        <v>122</v>
      </c>
      <c r="N13" s="23"/>
      <c r="O13" s="20">
        <v>6</v>
      </c>
      <c r="P13" s="19" t="s">
        <v>212</v>
      </c>
      <c r="Q13" s="19" t="s">
        <v>213</v>
      </c>
      <c r="R13" s="19" t="s">
        <v>214</v>
      </c>
      <c r="S13" s="56">
        <v>37</v>
      </c>
      <c r="U13" s="30"/>
      <c r="V13" s="24"/>
      <c r="W13" s="24"/>
      <c r="X13" s="24"/>
      <c r="Y13" s="24"/>
      <c r="Z13" s="23"/>
    </row>
    <row r="14" spans="1:26" ht="15.75">
      <c r="A14" s="4"/>
      <c r="B14" s="20">
        <v>8</v>
      </c>
      <c r="C14" s="79">
        <v>5113034</v>
      </c>
      <c r="D14" s="17" t="s">
        <v>116</v>
      </c>
      <c r="E14" s="17" t="s">
        <v>117</v>
      </c>
      <c r="F14" s="85">
        <v>39466</v>
      </c>
      <c r="G14" s="79" t="s">
        <v>49</v>
      </c>
      <c r="H14" s="56">
        <v>42</v>
      </c>
      <c r="I14" s="17">
        <v>65</v>
      </c>
      <c r="J14" s="17"/>
      <c r="K14" s="17"/>
      <c r="L14" s="17"/>
      <c r="M14" s="17">
        <f>SUM(H14:L14)</f>
        <v>107</v>
      </c>
      <c r="N14" s="23"/>
      <c r="O14" s="20">
        <v>7</v>
      </c>
      <c r="P14" s="17" t="s">
        <v>133</v>
      </c>
      <c r="Q14" s="17" t="s">
        <v>134</v>
      </c>
      <c r="R14" s="17" t="s">
        <v>91</v>
      </c>
      <c r="S14" s="56">
        <v>32</v>
      </c>
      <c r="U14" s="30"/>
      <c r="V14" s="23"/>
      <c r="W14" s="23"/>
      <c r="X14" s="23"/>
      <c r="Y14" s="23"/>
      <c r="Z14" s="23"/>
    </row>
    <row r="15" spans="1:26" ht="15.75">
      <c r="A15" s="4"/>
      <c r="B15" s="20">
        <v>9</v>
      </c>
      <c r="C15" s="79">
        <v>5113483</v>
      </c>
      <c r="D15" s="17" t="s">
        <v>127</v>
      </c>
      <c r="E15" s="17" t="s">
        <v>128</v>
      </c>
      <c r="F15" s="85">
        <v>39748</v>
      </c>
      <c r="G15" s="79" t="s">
        <v>123</v>
      </c>
      <c r="H15" s="56">
        <v>24</v>
      </c>
      <c r="I15" s="17"/>
      <c r="J15" s="17">
        <v>80</v>
      </c>
      <c r="K15" s="17"/>
      <c r="L15" s="17"/>
      <c r="M15" s="17">
        <f>SUM(H15:L15)</f>
        <v>104</v>
      </c>
      <c r="N15" s="23"/>
      <c r="O15" s="20">
        <v>8</v>
      </c>
      <c r="P15" s="17"/>
      <c r="Q15" s="17"/>
      <c r="R15" s="79"/>
      <c r="S15" s="56">
        <v>28</v>
      </c>
      <c r="U15" s="30"/>
      <c r="V15" s="23"/>
      <c r="W15" s="23"/>
      <c r="X15" s="23"/>
      <c r="Y15" s="23"/>
      <c r="Z15" s="23"/>
    </row>
    <row r="16" spans="1:26" ht="15.75">
      <c r="A16" s="4"/>
      <c r="B16" s="20">
        <v>10</v>
      </c>
      <c r="C16" s="79">
        <v>5113251</v>
      </c>
      <c r="D16" s="17" t="s">
        <v>133</v>
      </c>
      <c r="E16" s="17" t="s">
        <v>134</v>
      </c>
      <c r="F16" s="85">
        <v>40022</v>
      </c>
      <c r="G16" s="79" t="s">
        <v>91</v>
      </c>
      <c r="H16" s="56">
        <v>17</v>
      </c>
      <c r="I16" s="19">
        <v>25</v>
      </c>
      <c r="J16" s="19">
        <v>32</v>
      </c>
      <c r="K16" s="19"/>
      <c r="L16" s="19"/>
      <c r="M16" s="19">
        <f>SUM(H16:L16)</f>
        <v>74</v>
      </c>
      <c r="N16" s="23"/>
      <c r="O16" s="20">
        <v>9</v>
      </c>
      <c r="P16" s="17"/>
      <c r="Q16" s="17"/>
      <c r="R16" s="79"/>
      <c r="S16" s="56">
        <v>25</v>
      </c>
      <c r="U16" s="30"/>
      <c r="V16" s="24"/>
      <c r="W16" s="24"/>
      <c r="X16" s="24"/>
      <c r="Y16" s="24"/>
      <c r="Z16" s="23"/>
    </row>
    <row r="17" spans="1:26" ht="15.75">
      <c r="A17" s="4"/>
      <c r="B17" s="20">
        <v>11</v>
      </c>
      <c r="C17" s="96">
        <v>5113666</v>
      </c>
      <c r="D17" s="19" t="s">
        <v>218</v>
      </c>
      <c r="E17" s="19" t="s">
        <v>219</v>
      </c>
      <c r="F17" s="89">
        <v>2008</v>
      </c>
      <c r="G17" s="88" t="s">
        <v>161</v>
      </c>
      <c r="H17" s="7"/>
      <c r="I17" s="7"/>
      <c r="J17" s="7">
        <v>52</v>
      </c>
      <c r="K17" s="7"/>
      <c r="L17" s="7"/>
      <c r="M17" s="17">
        <f>SUM(H17:L17)</f>
        <v>52</v>
      </c>
      <c r="N17" s="23"/>
      <c r="O17" s="20">
        <v>10</v>
      </c>
      <c r="P17" s="17"/>
      <c r="Q17" s="17"/>
      <c r="R17" s="79"/>
      <c r="S17" s="56">
        <v>24</v>
      </c>
      <c r="U17" s="30"/>
      <c r="V17" s="24"/>
      <c r="W17" s="24"/>
      <c r="X17" s="24"/>
      <c r="Y17" s="24"/>
      <c r="Z17" s="23"/>
    </row>
    <row r="18" spans="1:26" ht="15.75">
      <c r="A18" s="4"/>
      <c r="B18" s="20">
        <v>12</v>
      </c>
      <c r="C18" s="96">
        <v>5113646</v>
      </c>
      <c r="D18" s="7" t="s">
        <v>201</v>
      </c>
      <c r="E18" s="7" t="s">
        <v>202</v>
      </c>
      <c r="F18" s="85">
        <v>39918</v>
      </c>
      <c r="G18" s="79" t="s">
        <v>200</v>
      </c>
      <c r="H18" s="56"/>
      <c r="I18" s="7">
        <v>37</v>
      </c>
      <c r="J18" s="7"/>
      <c r="K18" s="7"/>
      <c r="L18" s="7"/>
      <c r="M18" s="17">
        <f>SUM(H18:L18)</f>
        <v>37</v>
      </c>
      <c r="N18" s="23"/>
      <c r="O18" s="20">
        <v>11</v>
      </c>
      <c r="P18" s="17"/>
      <c r="Q18" s="17"/>
      <c r="R18" s="79"/>
      <c r="S18" s="56">
        <v>23</v>
      </c>
      <c r="U18" s="30"/>
      <c r="V18" s="24"/>
      <c r="W18" s="24"/>
      <c r="X18" s="24"/>
      <c r="Y18" s="24"/>
      <c r="Z18" s="23"/>
    </row>
    <row r="19" spans="1:26" ht="15.75">
      <c r="A19" s="4"/>
      <c r="B19" s="20">
        <v>13</v>
      </c>
      <c r="C19" s="96">
        <v>5113450</v>
      </c>
      <c r="D19" s="7" t="s">
        <v>212</v>
      </c>
      <c r="E19" s="7" t="s">
        <v>213</v>
      </c>
      <c r="F19" s="104">
        <v>40080</v>
      </c>
      <c r="G19" s="88" t="s">
        <v>214</v>
      </c>
      <c r="H19" s="7"/>
      <c r="I19" s="7"/>
      <c r="J19" s="7">
        <v>37</v>
      </c>
      <c r="K19" s="7"/>
      <c r="L19" s="7"/>
      <c r="M19" s="17">
        <f>SUM(H19:L19)</f>
        <v>37</v>
      </c>
      <c r="N19" s="23"/>
      <c r="O19" s="20">
        <v>12</v>
      </c>
      <c r="P19" s="17"/>
      <c r="Q19" s="17"/>
      <c r="R19" s="79"/>
      <c r="S19" s="56">
        <v>22</v>
      </c>
      <c r="U19" s="30"/>
      <c r="V19" s="24"/>
      <c r="W19" s="24"/>
      <c r="X19" s="24"/>
      <c r="Y19" s="24"/>
      <c r="Z19" s="23"/>
    </row>
    <row r="20" spans="1:26" ht="15.75">
      <c r="A20" s="4"/>
      <c r="B20" s="20">
        <v>14</v>
      </c>
      <c r="C20" s="96">
        <v>5113511</v>
      </c>
      <c r="D20" s="17" t="s">
        <v>203</v>
      </c>
      <c r="E20" s="17" t="s">
        <v>204</v>
      </c>
      <c r="F20" s="85">
        <v>40615</v>
      </c>
      <c r="G20" s="88" t="s">
        <v>22</v>
      </c>
      <c r="H20" s="62"/>
      <c r="I20" s="17">
        <v>28</v>
      </c>
      <c r="J20" s="17"/>
      <c r="K20" s="17"/>
      <c r="L20" s="17"/>
      <c r="M20" s="17">
        <f>SUM(H20:L20)</f>
        <v>28</v>
      </c>
      <c r="N20" s="23"/>
      <c r="O20" s="20">
        <v>13</v>
      </c>
      <c r="P20" s="17"/>
      <c r="Q20" s="17"/>
      <c r="R20" s="79"/>
      <c r="S20" s="56">
        <v>17</v>
      </c>
      <c r="U20" s="30"/>
      <c r="V20" s="24"/>
      <c r="W20" s="24"/>
      <c r="X20" s="24"/>
      <c r="Y20" s="24"/>
      <c r="Z20" s="23"/>
    </row>
    <row r="21" spans="1:26" ht="15.75">
      <c r="A21" s="4"/>
      <c r="B21" s="20">
        <v>15</v>
      </c>
      <c r="C21" s="79">
        <v>5113682</v>
      </c>
      <c r="D21" s="17" t="s">
        <v>124</v>
      </c>
      <c r="E21" s="17" t="s">
        <v>125</v>
      </c>
      <c r="F21" s="85">
        <v>39552</v>
      </c>
      <c r="G21" s="79" t="s">
        <v>91</v>
      </c>
      <c r="H21" s="56">
        <v>28</v>
      </c>
      <c r="I21" s="7"/>
      <c r="J21" s="7"/>
      <c r="K21" s="7"/>
      <c r="L21" s="7"/>
      <c r="M21" s="17">
        <f>SUM(H21:L21)</f>
        <v>28</v>
      </c>
      <c r="N21" s="23"/>
      <c r="O21" s="20">
        <v>14</v>
      </c>
      <c r="P21" s="7"/>
      <c r="Q21" s="7"/>
      <c r="R21" s="79"/>
      <c r="S21" s="56">
        <v>15</v>
      </c>
      <c r="U21" s="30"/>
      <c r="V21" s="24"/>
      <c r="W21" s="24"/>
      <c r="X21" s="24"/>
      <c r="Y21" s="24"/>
      <c r="Z21" s="23"/>
    </row>
    <row r="22" spans="1:26" ht="15.75">
      <c r="A22" s="4"/>
      <c r="B22" s="20">
        <v>16</v>
      </c>
      <c r="C22" s="79">
        <v>5113398</v>
      </c>
      <c r="D22" s="17" t="s">
        <v>129</v>
      </c>
      <c r="E22" s="17" t="s">
        <v>130</v>
      </c>
      <c r="F22" s="85">
        <v>39467</v>
      </c>
      <c r="G22" s="79" t="s">
        <v>105</v>
      </c>
      <c r="H22" s="56">
        <v>23</v>
      </c>
      <c r="I22" s="7"/>
      <c r="J22" s="7"/>
      <c r="K22" s="7"/>
      <c r="L22" s="7"/>
      <c r="M22" s="17">
        <f>SUM(H22:L22)</f>
        <v>23</v>
      </c>
      <c r="N22" s="23"/>
      <c r="O22" s="20">
        <v>15</v>
      </c>
      <c r="P22" s="19"/>
      <c r="Q22" s="19"/>
      <c r="R22" s="88"/>
      <c r="S22" s="62">
        <v>13</v>
      </c>
      <c r="U22" s="30"/>
      <c r="V22" s="24"/>
      <c r="W22" s="24"/>
      <c r="X22" s="24"/>
      <c r="Y22" s="24"/>
      <c r="Z22" s="23"/>
    </row>
    <row r="23" spans="1:26" ht="15.75">
      <c r="A23" s="4"/>
      <c r="B23" s="20">
        <v>17</v>
      </c>
      <c r="C23" s="79">
        <v>5113573</v>
      </c>
      <c r="D23" s="17" t="s">
        <v>131</v>
      </c>
      <c r="E23" s="17" t="s">
        <v>132</v>
      </c>
      <c r="F23" s="85">
        <v>39821</v>
      </c>
      <c r="G23" s="79" t="s">
        <v>49</v>
      </c>
      <c r="H23" s="56">
        <v>22</v>
      </c>
      <c r="I23" s="7"/>
      <c r="J23" s="7"/>
      <c r="K23" s="7"/>
      <c r="L23" s="7"/>
      <c r="M23" s="17">
        <f>SUM(H23:L23)</f>
        <v>22</v>
      </c>
      <c r="N23" s="23"/>
      <c r="O23" s="20">
        <v>16</v>
      </c>
      <c r="P23" s="13"/>
      <c r="Q23" s="13"/>
      <c r="R23" s="88"/>
      <c r="S23" s="62">
        <v>11</v>
      </c>
      <c r="U23" s="30"/>
      <c r="V23" s="24"/>
      <c r="W23" s="24"/>
      <c r="X23" s="24"/>
      <c r="Y23" s="24"/>
      <c r="Z23" s="23"/>
    </row>
    <row r="24" spans="1:26" ht="15.75">
      <c r="A24" s="4"/>
      <c r="B24" s="20">
        <v>18</v>
      </c>
      <c r="C24" s="96"/>
      <c r="D24" s="123"/>
      <c r="E24" s="123"/>
      <c r="F24" s="124"/>
      <c r="G24" s="88"/>
      <c r="H24" s="62"/>
      <c r="I24" s="7"/>
      <c r="J24" s="7"/>
      <c r="K24" s="7"/>
      <c r="L24" s="7"/>
      <c r="M24" s="17"/>
      <c r="N24" s="23"/>
      <c r="O24" s="20">
        <v>17</v>
      </c>
      <c r="P24" s="7"/>
      <c r="Q24" s="7"/>
      <c r="R24" s="88"/>
      <c r="S24" s="81">
        <v>9</v>
      </c>
      <c r="U24" s="30"/>
      <c r="V24" s="23"/>
      <c r="W24" s="23"/>
      <c r="X24" s="23"/>
      <c r="Y24" s="23"/>
      <c r="Z24" s="23"/>
    </row>
    <row r="25" spans="1:19" ht="15">
      <c r="A25" s="4"/>
      <c r="B25" s="20">
        <v>19</v>
      </c>
      <c r="C25" s="96"/>
      <c r="D25" s="13"/>
      <c r="E25" s="13"/>
      <c r="F25" s="49"/>
      <c r="G25" s="88"/>
      <c r="H25" s="7"/>
      <c r="I25" s="17"/>
      <c r="J25" s="17"/>
      <c r="K25" s="17"/>
      <c r="L25" s="17"/>
      <c r="M25" s="17"/>
      <c r="N25" s="23"/>
      <c r="O25" s="20">
        <v>18</v>
      </c>
      <c r="P25" s="13"/>
      <c r="Q25" s="13"/>
      <c r="R25" s="88"/>
      <c r="S25" s="17">
        <v>8</v>
      </c>
    </row>
    <row r="26" spans="1:25" ht="15.75" customHeight="1">
      <c r="A26" s="4"/>
      <c r="B26" s="20">
        <v>20</v>
      </c>
      <c r="C26" s="96"/>
      <c r="D26" s="19"/>
      <c r="E26" s="19"/>
      <c r="F26" s="79"/>
      <c r="G26" s="88"/>
      <c r="H26" s="7"/>
      <c r="I26" s="19"/>
      <c r="J26" s="19"/>
      <c r="K26" s="19"/>
      <c r="L26" s="19"/>
      <c r="M26" s="19"/>
      <c r="N26" s="23"/>
      <c r="O26" s="20">
        <v>19</v>
      </c>
      <c r="P26" s="13"/>
      <c r="Q26" s="13"/>
      <c r="R26" s="88"/>
      <c r="S26" s="17">
        <v>7</v>
      </c>
      <c r="U26" s="112"/>
      <c r="V26" s="112"/>
      <c r="W26" s="112"/>
      <c r="X26" s="112"/>
      <c r="Y26" s="112"/>
    </row>
    <row r="27" spans="1:19" ht="15">
      <c r="A27" s="4"/>
      <c r="B27" s="20">
        <v>21</v>
      </c>
      <c r="C27" s="96"/>
      <c r="D27" s="19"/>
      <c r="E27" s="19"/>
      <c r="F27" s="89"/>
      <c r="G27" s="88"/>
      <c r="H27" s="7"/>
      <c r="I27" s="17"/>
      <c r="J27" s="17"/>
      <c r="K27" s="17"/>
      <c r="L27" s="17"/>
      <c r="M27" s="17"/>
      <c r="N27" s="23"/>
      <c r="O27" s="20">
        <v>20</v>
      </c>
      <c r="P27" s="19"/>
      <c r="Q27" s="19"/>
      <c r="R27" s="88"/>
      <c r="S27" s="17">
        <v>6</v>
      </c>
    </row>
    <row r="28" spans="1:19" ht="15">
      <c r="A28" s="4"/>
      <c r="B28" s="20">
        <v>22</v>
      </c>
      <c r="C28" s="96"/>
      <c r="D28" s="17"/>
      <c r="E28" s="17"/>
      <c r="F28" s="79"/>
      <c r="G28" s="88"/>
      <c r="H28" s="7"/>
      <c r="I28" s="17"/>
      <c r="J28" s="17"/>
      <c r="K28" s="17"/>
      <c r="L28" s="17"/>
      <c r="M28" s="17"/>
      <c r="N28" s="23"/>
      <c r="O28" s="20">
        <v>21</v>
      </c>
      <c r="P28" s="19"/>
      <c r="Q28" s="19"/>
      <c r="R28" s="88"/>
      <c r="S28" s="17">
        <v>5</v>
      </c>
    </row>
    <row r="29" spans="1:25" ht="15">
      <c r="A29" s="4"/>
      <c r="B29" s="30"/>
      <c r="C29" s="97"/>
      <c r="D29" s="78"/>
      <c r="E29" s="78"/>
      <c r="F29" s="90"/>
      <c r="G29" s="92"/>
      <c r="H29" s="23"/>
      <c r="I29" s="23"/>
      <c r="J29" s="23"/>
      <c r="K29" s="23"/>
      <c r="L29" s="23"/>
      <c r="M29" s="23"/>
      <c r="N29" s="23"/>
      <c r="O29" s="20">
        <v>22</v>
      </c>
      <c r="P29" s="17"/>
      <c r="Q29" s="17"/>
      <c r="R29" s="88"/>
      <c r="S29" s="17">
        <v>4</v>
      </c>
      <c r="U29" s="30"/>
      <c r="V29" s="31"/>
      <c r="W29" s="31"/>
      <c r="X29" s="31"/>
      <c r="Y29" s="31"/>
    </row>
    <row r="30" spans="1:25" ht="15">
      <c r="A30" s="4"/>
      <c r="B30" s="30"/>
      <c r="C30" s="97"/>
      <c r="D30" s="24"/>
      <c r="E30" s="24"/>
      <c r="F30" s="40"/>
      <c r="G30" s="40"/>
      <c r="H30" s="24"/>
      <c r="I30" s="24"/>
      <c r="J30" s="24"/>
      <c r="K30" s="24"/>
      <c r="L30" s="24"/>
      <c r="M30" s="23"/>
      <c r="O30" s="30"/>
      <c r="P30" s="23"/>
      <c r="Q30" s="23"/>
      <c r="R30" s="92"/>
      <c r="S30" s="17">
        <v>3</v>
      </c>
      <c r="U30" s="30"/>
      <c r="V30" s="31"/>
      <c r="W30" s="31"/>
      <c r="X30" s="31"/>
      <c r="Y30" s="31"/>
    </row>
    <row r="31" spans="1:25" ht="15">
      <c r="A31" s="4"/>
      <c r="B31" s="30"/>
      <c r="C31" s="97"/>
      <c r="D31" s="31"/>
      <c r="E31" s="31"/>
      <c r="F31" s="91"/>
      <c r="G31" s="105"/>
      <c r="H31" s="31"/>
      <c r="I31" s="31"/>
      <c r="J31" s="31"/>
      <c r="K31" s="31"/>
      <c r="L31" s="31"/>
      <c r="M31" s="31"/>
      <c r="U31" s="30"/>
      <c r="V31" s="31"/>
      <c r="W31" s="31"/>
      <c r="X31" s="31"/>
      <c r="Y31" s="31"/>
    </row>
    <row r="32" spans="1:25" ht="15">
      <c r="A32" s="4"/>
      <c r="B32" s="30"/>
      <c r="C32" s="97"/>
      <c r="D32" s="31"/>
      <c r="E32" s="31"/>
      <c r="F32" s="92"/>
      <c r="G32" s="40"/>
      <c r="H32" s="23"/>
      <c r="I32" s="23"/>
      <c r="J32" s="23"/>
      <c r="K32" s="23"/>
      <c r="L32" s="23"/>
      <c r="M32" s="23"/>
      <c r="U32" s="30"/>
      <c r="V32" s="31"/>
      <c r="W32" s="31"/>
      <c r="X32" s="31"/>
      <c r="Y32" s="31"/>
    </row>
    <row r="33" spans="1:25" ht="15">
      <c r="A33" s="4"/>
      <c r="B33" s="30"/>
      <c r="C33" s="97"/>
      <c r="D33" s="24"/>
      <c r="E33" s="24"/>
      <c r="F33" s="40"/>
      <c r="G33" s="40"/>
      <c r="H33" s="24"/>
      <c r="I33" s="24"/>
      <c r="J33" s="24"/>
      <c r="K33" s="24"/>
      <c r="L33" s="24"/>
      <c r="M33" s="23"/>
      <c r="U33" s="30"/>
      <c r="V33" s="32"/>
      <c r="W33" s="32"/>
      <c r="X33" s="32"/>
      <c r="Y33" s="32"/>
    </row>
    <row r="34" spans="1:25" ht="15">
      <c r="A34" s="4"/>
      <c r="B34" s="30"/>
      <c r="C34" s="97"/>
      <c r="D34" s="24"/>
      <c r="E34" s="24"/>
      <c r="F34" s="40"/>
      <c r="G34" s="40"/>
      <c r="H34" s="24"/>
      <c r="I34" s="24"/>
      <c r="J34" s="24"/>
      <c r="K34" s="24"/>
      <c r="L34" s="24"/>
      <c r="M34" s="23"/>
      <c r="U34" s="30"/>
      <c r="V34" s="32"/>
      <c r="W34" s="32"/>
      <c r="X34" s="32"/>
      <c r="Y34" s="32"/>
    </row>
    <row r="35" spans="1:25" ht="15">
      <c r="A35" s="4"/>
      <c r="B35" s="30"/>
      <c r="C35" s="97"/>
      <c r="D35" s="24"/>
      <c r="E35" s="24"/>
      <c r="F35" s="40"/>
      <c r="G35" s="40"/>
      <c r="H35" s="24"/>
      <c r="I35" s="24"/>
      <c r="J35" s="24"/>
      <c r="K35" s="24"/>
      <c r="L35" s="24"/>
      <c r="M35" s="23"/>
      <c r="U35" s="30"/>
      <c r="V35" s="32"/>
      <c r="W35" s="32"/>
      <c r="X35" s="32"/>
      <c r="Y35" s="32"/>
    </row>
    <row r="36" spans="1:25" ht="15">
      <c r="A36" s="4"/>
      <c r="B36" s="30"/>
      <c r="C36" s="97"/>
      <c r="D36" s="24"/>
      <c r="E36" s="24"/>
      <c r="F36" s="40"/>
      <c r="G36" s="40"/>
      <c r="H36" s="24"/>
      <c r="I36" s="24"/>
      <c r="J36" s="24"/>
      <c r="K36" s="24"/>
      <c r="L36" s="24"/>
      <c r="M36" s="23"/>
      <c r="U36" s="30"/>
      <c r="V36" s="31"/>
      <c r="W36" s="31"/>
      <c r="X36" s="31"/>
      <c r="Y36" s="31"/>
    </row>
    <row r="37" spans="1:25" ht="15">
      <c r="A37" s="4"/>
      <c r="U37" s="30"/>
      <c r="V37" s="31"/>
      <c r="W37" s="31"/>
      <c r="X37" s="31"/>
      <c r="Y37" s="31"/>
    </row>
    <row r="38" spans="1:25" ht="15">
      <c r="A38" s="4"/>
      <c r="U38" s="30"/>
      <c r="V38" s="32"/>
      <c r="W38" s="32"/>
      <c r="X38" s="32"/>
      <c r="Y38" s="32"/>
    </row>
    <row r="39" spans="1:25" ht="15">
      <c r="A39" s="4"/>
      <c r="U39" s="30"/>
      <c r="V39" s="32"/>
      <c r="W39" s="32"/>
      <c r="X39" s="32"/>
      <c r="Y39" s="32"/>
    </row>
    <row r="40" ht="15">
      <c r="A40" s="4"/>
    </row>
    <row r="41" ht="15">
      <c r="A41" s="4"/>
    </row>
    <row r="42" spans="1:25" ht="21">
      <c r="A42" s="4"/>
      <c r="U42" s="112"/>
      <c r="V42" s="112"/>
      <c r="W42" s="112"/>
      <c r="X42" s="112"/>
      <c r="Y42" s="112"/>
    </row>
    <row r="43" ht="15">
      <c r="A43" s="4"/>
    </row>
    <row r="45" spans="21:25" ht="15">
      <c r="U45" s="30"/>
      <c r="V45" s="23"/>
      <c r="W45" s="23"/>
      <c r="X45" s="23"/>
      <c r="Y45" s="23"/>
    </row>
    <row r="46" spans="21:25" ht="15">
      <c r="U46" s="30"/>
      <c r="V46" s="23"/>
      <c r="W46" s="23"/>
      <c r="X46" s="23"/>
      <c r="Y46" s="23"/>
    </row>
    <row r="47" spans="21:25" ht="15">
      <c r="U47" s="30"/>
      <c r="V47" s="23"/>
      <c r="W47" s="23"/>
      <c r="X47" s="23"/>
      <c r="Y47" s="23"/>
    </row>
    <row r="48" spans="21:25" ht="15">
      <c r="U48" s="30"/>
      <c r="V48" s="23"/>
      <c r="W48" s="23"/>
      <c r="X48" s="23"/>
      <c r="Y48" s="23"/>
    </row>
    <row r="49" spans="21:25" ht="15">
      <c r="U49" s="30"/>
      <c r="V49" s="24"/>
      <c r="W49" s="24"/>
      <c r="X49" s="24"/>
      <c r="Y49" s="24"/>
    </row>
    <row r="50" spans="21:25" ht="15">
      <c r="U50" s="30"/>
      <c r="V50" s="24"/>
      <c r="W50" s="24"/>
      <c r="X50" s="24"/>
      <c r="Y50" s="24"/>
    </row>
    <row r="51" spans="21:25" ht="15">
      <c r="U51" s="30"/>
      <c r="V51" s="24"/>
      <c r="W51" s="24"/>
      <c r="X51" s="24"/>
      <c r="Y51" s="24"/>
    </row>
    <row r="52" spans="21:25" ht="15">
      <c r="U52" s="30"/>
      <c r="V52" s="23"/>
      <c r="W52" s="23"/>
      <c r="X52" s="23"/>
      <c r="Y52" s="23"/>
    </row>
    <row r="53" spans="21:25" ht="15">
      <c r="U53" s="30"/>
      <c r="V53" s="23"/>
      <c r="W53" s="23"/>
      <c r="X53" s="23"/>
      <c r="Y53" s="23"/>
    </row>
    <row r="54" spans="21:25" ht="15">
      <c r="U54" s="30"/>
      <c r="V54" s="24"/>
      <c r="W54" s="24"/>
      <c r="X54" s="24"/>
      <c r="Y54" s="24"/>
    </row>
    <row r="55" spans="21:25" ht="15">
      <c r="U55" s="30"/>
      <c r="V55" s="24"/>
      <c r="W55" s="24"/>
      <c r="X55" s="24"/>
      <c r="Y55" s="24"/>
    </row>
    <row r="65536" ht="15">
      <c r="M65536">
        <f>SUM(M1:M65535)</f>
        <v>2036</v>
      </c>
    </row>
  </sheetData>
  <sheetProtection/>
  <mergeCells count="5">
    <mergeCell ref="U26:Y26"/>
    <mergeCell ref="U42:Y42"/>
    <mergeCell ref="B4:L4"/>
    <mergeCell ref="O4:S4"/>
    <mergeCell ref="U4:Y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8"/>
  <sheetViews>
    <sheetView tabSelected="1" zoomScale="93" zoomScaleNormal="93" zoomScalePageLayoutView="0" workbookViewId="0" topLeftCell="A7">
      <selection activeCell="H33" sqref="H33"/>
    </sheetView>
  </sheetViews>
  <sheetFormatPr defaultColWidth="11.421875" defaultRowHeight="15"/>
  <cols>
    <col min="2" max="2" width="4.57421875" style="0" customWidth="1"/>
    <col min="3" max="3" width="14.140625" style="84" customWidth="1"/>
    <col min="4" max="4" width="19.7109375" style="0" customWidth="1"/>
    <col min="5" max="5" width="10.28125" style="0" customWidth="1"/>
    <col min="6" max="6" width="12.7109375" style="0" customWidth="1"/>
    <col min="7" max="7" width="9.00390625" style="0" customWidth="1"/>
    <col min="8" max="8" width="6.8515625" style="0" customWidth="1"/>
    <col min="9" max="9" width="7.14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7.57421875" style="0" customWidth="1"/>
    <col min="14" max="14" width="8.8515625" style="0" customWidth="1"/>
    <col min="15" max="15" width="5.28125" style="0" customWidth="1"/>
    <col min="16" max="16" width="19.00390625" style="0" customWidth="1"/>
    <col min="17" max="17" width="14.8515625" style="0" customWidth="1"/>
    <col min="18" max="18" width="15.140625" style="0" customWidth="1"/>
    <col min="19" max="19" width="5.421875" style="0" customWidth="1"/>
  </cols>
  <sheetData>
    <row r="1" spans="2:5" ht="18.75">
      <c r="B1" s="25" t="s">
        <v>209</v>
      </c>
      <c r="C1" s="25"/>
      <c r="D1" s="38"/>
      <c r="E1" s="38"/>
    </row>
    <row r="3" spans="2:3" ht="20.25">
      <c r="B3" s="39" t="s">
        <v>0</v>
      </c>
      <c r="C3" s="39"/>
    </row>
    <row r="4" spans="2:12" ht="21">
      <c r="B4" s="107" t="s">
        <v>16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3" ht="15">
      <c r="B5" s="67" t="s">
        <v>3</v>
      </c>
      <c r="C5" s="101" t="s">
        <v>17</v>
      </c>
      <c r="D5" s="68" t="s">
        <v>4</v>
      </c>
      <c r="E5" s="68" t="s">
        <v>5</v>
      </c>
      <c r="F5" s="68" t="s">
        <v>6</v>
      </c>
      <c r="G5" s="68"/>
      <c r="H5" s="68" t="s">
        <v>8</v>
      </c>
      <c r="I5" s="68" t="s">
        <v>9</v>
      </c>
      <c r="J5" s="68" t="s">
        <v>10</v>
      </c>
      <c r="K5" s="68" t="s">
        <v>11</v>
      </c>
      <c r="L5" s="68" t="s">
        <v>13</v>
      </c>
      <c r="M5" s="69" t="s">
        <v>14</v>
      </c>
    </row>
    <row r="6" spans="2:13" ht="25.5" customHeight="1">
      <c r="B6" s="120">
        <v>2006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13" ht="15">
      <c r="B7" s="71">
        <v>1</v>
      </c>
      <c r="C7" s="79">
        <v>5112995</v>
      </c>
      <c r="D7" s="79" t="s">
        <v>144</v>
      </c>
      <c r="E7" s="79" t="s">
        <v>145</v>
      </c>
      <c r="F7" s="19" t="s">
        <v>19</v>
      </c>
      <c r="G7" s="17"/>
      <c r="H7" s="17">
        <v>37</v>
      </c>
      <c r="I7" s="17">
        <v>80</v>
      </c>
      <c r="J7" s="17">
        <v>111</v>
      </c>
      <c r="K7" s="17"/>
      <c r="L7" s="17"/>
      <c r="M7" s="17">
        <f>SUM(H7:L7)</f>
        <v>228</v>
      </c>
    </row>
    <row r="8" spans="2:13" ht="15.75">
      <c r="B8" s="58">
        <v>2</v>
      </c>
      <c r="C8" s="79">
        <v>5112642</v>
      </c>
      <c r="D8" s="79" t="s">
        <v>139</v>
      </c>
      <c r="E8" s="79" t="s">
        <v>140</v>
      </c>
      <c r="F8" s="19" t="s">
        <v>18</v>
      </c>
      <c r="G8" s="19"/>
      <c r="H8" s="56">
        <v>65</v>
      </c>
      <c r="I8" s="19">
        <v>42</v>
      </c>
      <c r="J8" s="19">
        <v>100</v>
      </c>
      <c r="K8" s="19"/>
      <c r="L8" s="19"/>
      <c r="M8" s="19">
        <f>SUM(H8:L8)</f>
        <v>207</v>
      </c>
    </row>
    <row r="9" spans="2:13" ht="15">
      <c r="B9" s="58">
        <v>3</v>
      </c>
      <c r="C9" s="79">
        <v>5113728</v>
      </c>
      <c r="D9" s="79" t="s">
        <v>150</v>
      </c>
      <c r="E9" s="79" t="s">
        <v>151</v>
      </c>
      <c r="F9" s="19" t="s">
        <v>52</v>
      </c>
      <c r="G9" s="17"/>
      <c r="H9" s="17">
        <v>25</v>
      </c>
      <c r="I9" s="17">
        <v>37</v>
      </c>
      <c r="J9" s="17">
        <v>52</v>
      </c>
      <c r="K9" s="17"/>
      <c r="L9" s="17"/>
      <c r="M9" s="17">
        <f>SUM(H9:L9)</f>
        <v>114</v>
      </c>
    </row>
    <row r="10" spans="2:13" ht="15.75" thickBot="1">
      <c r="B10" s="70">
        <v>4</v>
      </c>
      <c r="C10" s="79">
        <v>5113411</v>
      </c>
      <c r="D10" s="79" t="s">
        <v>154</v>
      </c>
      <c r="E10" s="79" t="s">
        <v>155</v>
      </c>
      <c r="F10" s="17" t="s">
        <v>161</v>
      </c>
      <c r="G10" s="17"/>
      <c r="H10" s="17">
        <v>23</v>
      </c>
      <c r="I10" s="17">
        <v>28</v>
      </c>
      <c r="J10" s="17">
        <v>25</v>
      </c>
      <c r="K10" s="17"/>
      <c r="L10" s="17"/>
      <c r="M10" s="17">
        <f>SUM(H10:L10)</f>
        <v>76</v>
      </c>
    </row>
    <row r="11" spans="2:19" ht="16.5" customHeight="1" thickBot="1">
      <c r="B11" s="70">
        <v>5</v>
      </c>
      <c r="C11" s="79">
        <v>5113539</v>
      </c>
      <c r="D11" s="79" t="s">
        <v>152</v>
      </c>
      <c r="E11" s="79" t="s">
        <v>153</v>
      </c>
      <c r="F11" s="7" t="s">
        <v>22</v>
      </c>
      <c r="G11" s="17"/>
      <c r="H11" s="17">
        <v>24</v>
      </c>
      <c r="I11" s="17"/>
      <c r="J11" s="17">
        <v>37</v>
      </c>
      <c r="K11" s="17"/>
      <c r="L11" s="17"/>
      <c r="M11" s="17">
        <f>SUM(H11:L11)</f>
        <v>61</v>
      </c>
      <c r="O11" s="117" t="s">
        <v>211</v>
      </c>
      <c r="P11" s="118"/>
      <c r="Q11" s="118"/>
      <c r="R11" s="118"/>
      <c r="S11" s="119"/>
    </row>
    <row r="12" spans="2:16" ht="15">
      <c r="B12" s="70">
        <v>6</v>
      </c>
      <c r="C12" s="79">
        <v>5113678</v>
      </c>
      <c r="D12" s="79" t="s">
        <v>127</v>
      </c>
      <c r="E12" s="79" t="s">
        <v>156</v>
      </c>
      <c r="F12" s="19" t="s">
        <v>75</v>
      </c>
      <c r="G12" s="17"/>
      <c r="H12" s="17">
        <v>22</v>
      </c>
      <c r="I12" s="17"/>
      <c r="J12" s="17">
        <v>24</v>
      </c>
      <c r="K12" s="17"/>
      <c r="L12" s="17"/>
      <c r="M12" s="17">
        <f>SUM(H12:L12)</f>
        <v>46</v>
      </c>
      <c r="O12" s="23"/>
      <c r="P12" s="23"/>
    </row>
    <row r="13" spans="2:13" ht="15">
      <c r="B13" s="70">
        <v>7</v>
      </c>
      <c r="C13" s="79">
        <v>9141616</v>
      </c>
      <c r="D13" s="79" t="s">
        <v>92</v>
      </c>
      <c r="E13" s="79" t="s">
        <v>143</v>
      </c>
      <c r="F13" s="19" t="s">
        <v>22</v>
      </c>
      <c r="G13" s="17"/>
      <c r="H13" s="17">
        <v>42</v>
      </c>
      <c r="I13" s="17"/>
      <c r="J13" s="17"/>
      <c r="K13" s="17"/>
      <c r="L13" s="17"/>
      <c r="M13" s="17">
        <f>SUM(H13:L13)</f>
        <v>42</v>
      </c>
    </row>
    <row r="14" spans="2:13" ht="15">
      <c r="B14" s="58">
        <v>8</v>
      </c>
      <c r="C14" s="79">
        <v>5113592</v>
      </c>
      <c r="D14" s="89" t="s">
        <v>221</v>
      </c>
      <c r="E14" s="89" t="s">
        <v>222</v>
      </c>
      <c r="F14" s="79" t="s">
        <v>22</v>
      </c>
      <c r="G14" s="17"/>
      <c r="H14" s="17"/>
      <c r="I14" s="17"/>
      <c r="J14" s="17">
        <v>28</v>
      </c>
      <c r="K14" s="17"/>
      <c r="L14" s="17"/>
      <c r="M14" s="17">
        <f>SUM(H14:L14)</f>
        <v>28</v>
      </c>
    </row>
    <row r="15" spans="2:19" ht="15">
      <c r="B15" s="58">
        <v>9</v>
      </c>
      <c r="C15" s="105"/>
      <c r="D15" s="78"/>
      <c r="E15" s="78"/>
      <c r="F15" s="31"/>
      <c r="G15" s="7"/>
      <c r="H15" s="7"/>
      <c r="I15" s="7"/>
      <c r="J15" s="7"/>
      <c r="K15" s="7"/>
      <c r="L15" s="7"/>
      <c r="M15" s="17"/>
      <c r="O15" s="17"/>
      <c r="P15" s="17" t="s">
        <v>4</v>
      </c>
      <c r="Q15" s="17" t="s">
        <v>5</v>
      </c>
      <c r="R15" s="17" t="s">
        <v>6</v>
      </c>
      <c r="S15" s="17" t="s">
        <v>15</v>
      </c>
    </row>
    <row r="16" spans="2:19" ht="15.75">
      <c r="B16" s="58">
        <v>10</v>
      </c>
      <c r="C16" s="79"/>
      <c r="D16" s="19"/>
      <c r="E16" s="19"/>
      <c r="F16" s="19"/>
      <c r="G16" s="7"/>
      <c r="H16" s="7"/>
      <c r="I16" s="7"/>
      <c r="J16" s="7"/>
      <c r="K16" s="7"/>
      <c r="L16" s="7"/>
      <c r="M16" s="17"/>
      <c r="O16" s="18">
        <v>1</v>
      </c>
      <c r="P16" s="92" t="s">
        <v>139</v>
      </c>
      <c r="Q16" s="92" t="s">
        <v>140</v>
      </c>
      <c r="R16" s="31" t="s">
        <v>18</v>
      </c>
      <c r="S16" s="56">
        <v>100</v>
      </c>
    </row>
    <row r="17" spans="2:19" ht="16.5" customHeight="1">
      <c r="B17" s="75"/>
      <c r="C17" s="76">
        <v>2007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O17" s="12">
        <v>2</v>
      </c>
      <c r="P17" s="79" t="s">
        <v>141</v>
      </c>
      <c r="Q17" s="79" t="s">
        <v>142</v>
      </c>
      <c r="R17" s="13" t="s">
        <v>22</v>
      </c>
      <c r="S17" s="56">
        <v>80</v>
      </c>
    </row>
    <row r="18" spans="2:19" ht="15.75">
      <c r="B18" s="18">
        <v>1</v>
      </c>
      <c r="C18" s="79">
        <v>5113423</v>
      </c>
      <c r="D18" s="79" t="s">
        <v>146</v>
      </c>
      <c r="E18" s="79" t="s">
        <v>147</v>
      </c>
      <c r="F18" s="13" t="s">
        <v>22</v>
      </c>
      <c r="G18" s="13"/>
      <c r="H18" s="7">
        <v>32</v>
      </c>
      <c r="I18" s="7">
        <v>100</v>
      </c>
      <c r="J18" s="7">
        <v>115</v>
      </c>
      <c r="K18" s="7"/>
      <c r="L18" s="7"/>
      <c r="M18" s="17">
        <f>SUM(H18:L18)</f>
        <v>247</v>
      </c>
      <c r="O18" s="18">
        <v>3</v>
      </c>
      <c r="P18" s="79" t="s">
        <v>205</v>
      </c>
      <c r="Q18" s="79" t="s">
        <v>206</v>
      </c>
      <c r="R18" s="85" t="s">
        <v>207</v>
      </c>
      <c r="S18" s="56">
        <v>65</v>
      </c>
    </row>
    <row r="19" spans="2:19" ht="15.75">
      <c r="B19" s="18">
        <v>2</v>
      </c>
      <c r="C19" s="79">
        <v>5113546</v>
      </c>
      <c r="D19" s="79" t="s">
        <v>141</v>
      </c>
      <c r="E19" s="79" t="s">
        <v>142</v>
      </c>
      <c r="F19" s="13" t="s">
        <v>22</v>
      </c>
      <c r="G19" s="13"/>
      <c r="H19" s="103">
        <v>52</v>
      </c>
      <c r="I19" s="7">
        <v>65</v>
      </c>
      <c r="J19" s="7">
        <v>80</v>
      </c>
      <c r="K19" s="7"/>
      <c r="L19" s="7"/>
      <c r="M19" s="17">
        <f>SUM(H19:L19)</f>
        <v>197</v>
      </c>
      <c r="O19" s="20">
        <v>4</v>
      </c>
      <c r="P19" s="79" t="s">
        <v>150</v>
      </c>
      <c r="Q19" s="79" t="s">
        <v>151</v>
      </c>
      <c r="R19" s="19" t="s">
        <v>52</v>
      </c>
      <c r="S19" s="56">
        <v>52</v>
      </c>
    </row>
    <row r="20" spans="2:19" ht="15.75">
      <c r="B20" s="18">
        <v>3</v>
      </c>
      <c r="C20" s="80">
        <v>5113694</v>
      </c>
      <c r="D20" s="79" t="s">
        <v>205</v>
      </c>
      <c r="E20" s="79" t="s">
        <v>206</v>
      </c>
      <c r="F20" s="85" t="s">
        <v>207</v>
      </c>
      <c r="G20" s="13"/>
      <c r="H20" s="7"/>
      <c r="I20" s="7">
        <v>52</v>
      </c>
      <c r="J20" s="7">
        <v>65</v>
      </c>
      <c r="K20" s="7"/>
      <c r="L20" s="7"/>
      <c r="M20" s="17">
        <f>SUM(H20:L20)</f>
        <v>117</v>
      </c>
      <c r="O20" s="18">
        <v>5</v>
      </c>
      <c r="P20" s="79" t="s">
        <v>148</v>
      </c>
      <c r="Q20" s="79" t="s">
        <v>149</v>
      </c>
      <c r="R20" s="13" t="s">
        <v>22</v>
      </c>
      <c r="S20" s="56">
        <v>42</v>
      </c>
    </row>
    <row r="21" spans="2:19" ht="15.75">
      <c r="B21" s="18">
        <v>4</v>
      </c>
      <c r="C21" s="79">
        <v>5113535</v>
      </c>
      <c r="D21" s="79" t="s">
        <v>148</v>
      </c>
      <c r="E21" s="79" t="s">
        <v>149</v>
      </c>
      <c r="F21" s="13" t="s">
        <v>22</v>
      </c>
      <c r="G21" s="13"/>
      <c r="H21" s="7">
        <v>28</v>
      </c>
      <c r="I21" s="7"/>
      <c r="J21" s="7">
        <v>42</v>
      </c>
      <c r="K21" s="7"/>
      <c r="L21" s="7"/>
      <c r="M21" s="17">
        <f>SUM(H21:L21)</f>
        <v>70</v>
      </c>
      <c r="O21" s="18">
        <v>6</v>
      </c>
      <c r="P21" s="79" t="s">
        <v>152</v>
      </c>
      <c r="Q21" s="79" t="s">
        <v>153</v>
      </c>
      <c r="R21" s="7" t="s">
        <v>22</v>
      </c>
      <c r="S21" s="56">
        <v>37</v>
      </c>
    </row>
    <row r="22" spans="2:19" ht="15.75">
      <c r="B22" s="18">
        <v>5</v>
      </c>
      <c r="C22" s="80"/>
      <c r="D22" s="13"/>
      <c r="E22" s="13"/>
      <c r="F22" s="13"/>
      <c r="G22" s="13"/>
      <c r="H22" s="7"/>
      <c r="I22" s="7"/>
      <c r="J22" s="7"/>
      <c r="K22" s="7"/>
      <c r="L22" s="7"/>
      <c r="M22" s="17"/>
      <c r="O22" s="20">
        <v>7</v>
      </c>
      <c r="P22" s="79" t="s">
        <v>157</v>
      </c>
      <c r="Q22" s="79" t="s">
        <v>158</v>
      </c>
      <c r="R22" s="13" t="s">
        <v>18</v>
      </c>
      <c r="S22" s="56">
        <v>32</v>
      </c>
    </row>
    <row r="23" spans="2:19" ht="15.75">
      <c r="B23" s="18">
        <v>6</v>
      </c>
      <c r="C23" s="80"/>
      <c r="D23" s="13"/>
      <c r="E23" s="13"/>
      <c r="F23" s="13"/>
      <c r="G23" s="13"/>
      <c r="H23" s="7"/>
      <c r="I23" s="7"/>
      <c r="J23" s="7"/>
      <c r="K23" s="7"/>
      <c r="L23" s="7"/>
      <c r="M23" s="17"/>
      <c r="O23" s="18">
        <v>8</v>
      </c>
      <c r="P23" s="89" t="s">
        <v>221</v>
      </c>
      <c r="Q23" s="89" t="s">
        <v>222</v>
      </c>
      <c r="R23" s="79" t="s">
        <v>22</v>
      </c>
      <c r="S23" s="56">
        <v>28</v>
      </c>
    </row>
    <row r="24" spans="2:19" ht="15.75">
      <c r="B24" s="18"/>
      <c r="C24" s="80"/>
      <c r="D24" s="13"/>
      <c r="E24" s="13"/>
      <c r="F24" s="13"/>
      <c r="G24" s="13"/>
      <c r="H24" s="7"/>
      <c r="I24" s="7"/>
      <c r="J24" s="7"/>
      <c r="K24" s="7"/>
      <c r="L24" s="33"/>
      <c r="M24" s="17"/>
      <c r="O24" s="18">
        <v>9</v>
      </c>
      <c r="P24" s="79" t="s">
        <v>154</v>
      </c>
      <c r="Q24" s="79" t="s">
        <v>155</v>
      </c>
      <c r="R24" s="17" t="s">
        <v>161</v>
      </c>
      <c r="S24" s="56">
        <v>25</v>
      </c>
    </row>
    <row r="25" spans="2:19" ht="18" customHeight="1">
      <c r="B25" s="98" t="s">
        <v>24</v>
      </c>
      <c r="C25" s="102"/>
      <c r="D25" s="99"/>
      <c r="E25" s="99"/>
      <c r="F25" s="99"/>
      <c r="G25" s="99"/>
      <c r="H25" s="73"/>
      <c r="I25" s="73"/>
      <c r="J25" s="73"/>
      <c r="K25" s="73"/>
      <c r="L25" s="73"/>
      <c r="M25" s="74"/>
      <c r="O25" s="18">
        <v>10</v>
      </c>
      <c r="P25" s="79" t="s">
        <v>127</v>
      </c>
      <c r="Q25" s="79" t="s">
        <v>156</v>
      </c>
      <c r="R25" s="19" t="s">
        <v>75</v>
      </c>
      <c r="S25" s="56">
        <v>24</v>
      </c>
    </row>
    <row r="26" spans="2:19" ht="15" customHeight="1">
      <c r="B26" s="18">
        <v>1</v>
      </c>
      <c r="C26" s="79">
        <v>5113309</v>
      </c>
      <c r="D26" s="79" t="s">
        <v>137</v>
      </c>
      <c r="E26" s="79" t="s">
        <v>138</v>
      </c>
      <c r="F26" s="7" t="s">
        <v>19</v>
      </c>
      <c r="G26" s="7">
        <v>2008</v>
      </c>
      <c r="H26" s="103">
        <v>80</v>
      </c>
      <c r="I26" s="7">
        <v>140</v>
      </c>
      <c r="J26" s="7">
        <v>125</v>
      </c>
      <c r="K26" s="7"/>
      <c r="L26" s="7"/>
      <c r="M26" s="17">
        <f>SUM(H26:L26)</f>
        <v>345</v>
      </c>
      <c r="O26" s="12">
        <v>11</v>
      </c>
      <c r="P26" s="89" t="s">
        <v>215</v>
      </c>
      <c r="Q26" s="89" t="s">
        <v>224</v>
      </c>
      <c r="R26" s="79" t="s">
        <v>161</v>
      </c>
      <c r="S26" s="56">
        <v>23</v>
      </c>
    </row>
    <row r="27" spans="2:19" ht="15.75">
      <c r="B27" s="18">
        <v>2</v>
      </c>
      <c r="C27" s="79">
        <v>5112941</v>
      </c>
      <c r="D27" s="79" t="s">
        <v>135</v>
      </c>
      <c r="E27" s="79" t="s">
        <v>136</v>
      </c>
      <c r="F27" s="79" t="s">
        <v>120</v>
      </c>
      <c r="G27" s="17">
        <v>2008</v>
      </c>
      <c r="H27" s="103">
        <v>100</v>
      </c>
      <c r="I27" s="48"/>
      <c r="J27" s="17">
        <v>135</v>
      </c>
      <c r="K27" s="17"/>
      <c r="L27" s="17"/>
      <c r="M27" s="19">
        <f>SUM(H27:L27)</f>
        <v>235</v>
      </c>
      <c r="O27" s="20">
        <v>12</v>
      </c>
      <c r="P27" s="79" t="s">
        <v>159</v>
      </c>
      <c r="Q27" s="79" t="s">
        <v>160</v>
      </c>
      <c r="R27" s="13" t="s">
        <v>18</v>
      </c>
      <c r="S27" s="56">
        <v>22</v>
      </c>
    </row>
    <row r="28" spans="2:19" ht="15.75">
      <c r="B28" s="18">
        <v>3</v>
      </c>
      <c r="C28" s="79">
        <v>5113332</v>
      </c>
      <c r="D28" s="79" t="s">
        <v>157</v>
      </c>
      <c r="E28" s="79" t="s">
        <v>158</v>
      </c>
      <c r="F28" s="13" t="s">
        <v>18</v>
      </c>
      <c r="G28" s="13">
        <v>2008</v>
      </c>
      <c r="H28" s="7">
        <v>17</v>
      </c>
      <c r="I28" s="7">
        <v>32</v>
      </c>
      <c r="J28" s="7">
        <v>32</v>
      </c>
      <c r="K28" s="7"/>
      <c r="L28" s="7"/>
      <c r="M28" s="17">
        <f>SUM(H28:L28)</f>
        <v>81</v>
      </c>
      <c r="O28" s="18">
        <v>13</v>
      </c>
      <c r="P28" s="79"/>
      <c r="Q28" s="79"/>
      <c r="R28" s="85"/>
      <c r="S28" s="56">
        <v>17</v>
      </c>
    </row>
    <row r="29" spans="2:19" ht="15.75">
      <c r="B29" s="18">
        <v>4</v>
      </c>
      <c r="C29" s="79">
        <v>5113600</v>
      </c>
      <c r="D29" s="79" t="s">
        <v>159</v>
      </c>
      <c r="E29" s="79" t="s">
        <v>160</v>
      </c>
      <c r="F29" s="13" t="s">
        <v>18</v>
      </c>
      <c r="G29" s="13">
        <v>2008</v>
      </c>
      <c r="H29" s="7">
        <v>15</v>
      </c>
      <c r="I29" s="7">
        <v>25</v>
      </c>
      <c r="J29" s="7">
        <v>22</v>
      </c>
      <c r="K29" s="7"/>
      <c r="L29" s="7"/>
      <c r="M29" s="17">
        <f>SUM(H29:L29)</f>
        <v>62</v>
      </c>
      <c r="O29" s="18">
        <v>14</v>
      </c>
      <c r="P29" s="79"/>
      <c r="Q29" s="79"/>
      <c r="R29" s="85"/>
      <c r="S29" s="56">
        <v>15</v>
      </c>
    </row>
    <row r="30" spans="2:19" ht="15.75">
      <c r="B30" s="12">
        <v>5</v>
      </c>
      <c r="C30" s="96">
        <v>5113745</v>
      </c>
      <c r="D30" s="89" t="s">
        <v>215</v>
      </c>
      <c r="E30" s="89" t="s">
        <v>216</v>
      </c>
      <c r="F30" s="79" t="s">
        <v>161</v>
      </c>
      <c r="G30" s="13">
        <v>2008</v>
      </c>
      <c r="H30" s="13"/>
      <c r="I30" s="48"/>
      <c r="J30" s="17">
        <v>23</v>
      </c>
      <c r="K30" s="17"/>
      <c r="L30" s="17"/>
      <c r="M30" s="19">
        <f>SUM(H30:L30)</f>
        <v>23</v>
      </c>
      <c r="O30" s="18">
        <v>15</v>
      </c>
      <c r="P30" s="79"/>
      <c r="Q30" s="13"/>
      <c r="R30" s="13"/>
      <c r="S30" s="62">
        <v>13</v>
      </c>
    </row>
    <row r="31" spans="2:19" ht="15.75">
      <c r="B31" s="12">
        <v>6</v>
      </c>
      <c r="C31" s="96"/>
      <c r="D31" s="128"/>
      <c r="E31" s="123"/>
      <c r="F31" s="32"/>
      <c r="G31" s="13"/>
      <c r="H31" s="17"/>
      <c r="I31" s="48"/>
      <c r="J31" s="17"/>
      <c r="K31" s="17"/>
      <c r="L31" s="17"/>
      <c r="M31" s="19"/>
      <c r="O31" s="18">
        <v>16</v>
      </c>
      <c r="P31" s="13"/>
      <c r="Q31" s="13"/>
      <c r="R31" s="13"/>
      <c r="S31" s="62">
        <v>11</v>
      </c>
    </row>
    <row r="32" spans="2:19" ht="15.75">
      <c r="B32" s="12">
        <v>7</v>
      </c>
      <c r="C32" s="96"/>
      <c r="D32" s="79"/>
      <c r="E32" s="7"/>
      <c r="F32" s="7"/>
      <c r="G32" s="7"/>
      <c r="H32" s="19"/>
      <c r="I32" s="48"/>
      <c r="J32" s="17"/>
      <c r="K32" s="17"/>
      <c r="L32" s="17"/>
      <c r="M32" s="19"/>
      <c r="O32" s="12">
        <v>17</v>
      </c>
      <c r="P32" s="17"/>
      <c r="Q32" s="17"/>
      <c r="R32" s="17"/>
      <c r="S32" s="81">
        <v>9</v>
      </c>
    </row>
    <row r="33" spans="2:19" ht="15.75">
      <c r="B33" s="12">
        <v>8</v>
      </c>
      <c r="C33" s="96"/>
      <c r="D33" s="79"/>
      <c r="E33" s="13"/>
      <c r="F33" s="13"/>
      <c r="G33" s="13"/>
      <c r="H33" s="13"/>
      <c r="I33" s="48"/>
      <c r="J33" s="17"/>
      <c r="K33" s="17"/>
      <c r="L33" s="17"/>
      <c r="M33" s="19"/>
      <c r="O33" s="20">
        <v>18</v>
      </c>
      <c r="P33" s="19"/>
      <c r="Q33" s="19"/>
      <c r="R33" s="19"/>
      <c r="S33" s="17">
        <v>8</v>
      </c>
    </row>
    <row r="34" spans="2:19" ht="15" customHeight="1">
      <c r="B34" s="12">
        <v>9</v>
      </c>
      <c r="C34" s="79"/>
      <c r="D34" s="49"/>
      <c r="E34" s="13"/>
      <c r="F34" s="13"/>
      <c r="G34" s="13"/>
      <c r="H34" s="7"/>
      <c r="I34" s="7"/>
      <c r="J34" s="7"/>
      <c r="K34" s="7"/>
      <c r="L34" s="7"/>
      <c r="M34" s="17"/>
      <c r="O34" s="20">
        <v>19</v>
      </c>
      <c r="P34" s="80"/>
      <c r="Q34" s="13"/>
      <c r="R34" s="13"/>
      <c r="S34" s="17">
        <v>7</v>
      </c>
    </row>
    <row r="35" spans="4:19" ht="15.75">
      <c r="D35" s="34"/>
      <c r="E35" s="32"/>
      <c r="F35" s="32"/>
      <c r="G35" s="32"/>
      <c r="H35" s="23"/>
      <c r="I35" s="47"/>
      <c r="O35" s="20">
        <v>20</v>
      </c>
      <c r="P35" s="17"/>
      <c r="Q35" s="13"/>
      <c r="R35" s="13"/>
      <c r="S35" s="17">
        <v>6</v>
      </c>
    </row>
    <row r="36" spans="4:19" ht="15.75">
      <c r="D36" s="34"/>
      <c r="E36" s="32"/>
      <c r="F36" s="32"/>
      <c r="G36" s="32"/>
      <c r="H36" s="23"/>
      <c r="I36" s="47"/>
      <c r="O36" s="20">
        <v>21</v>
      </c>
      <c r="P36" s="19"/>
      <c r="Q36" s="19"/>
      <c r="R36" s="19"/>
      <c r="S36" s="17">
        <v>5</v>
      </c>
    </row>
    <row r="37" spans="4:19" ht="15.75">
      <c r="D37" s="34"/>
      <c r="E37" s="32"/>
      <c r="F37" s="32"/>
      <c r="G37" s="32"/>
      <c r="H37" s="23"/>
      <c r="I37" s="47"/>
      <c r="O37" s="20">
        <v>22</v>
      </c>
      <c r="P37" s="79"/>
      <c r="Q37" s="13"/>
      <c r="R37" s="13"/>
      <c r="S37" s="17">
        <v>4</v>
      </c>
    </row>
    <row r="38" spans="9:19" ht="15.75">
      <c r="I38" s="47"/>
      <c r="O38" s="20">
        <v>23</v>
      </c>
      <c r="P38" s="49"/>
      <c r="Q38" s="13"/>
      <c r="R38" s="13"/>
      <c r="S38" s="17">
        <v>3</v>
      </c>
    </row>
  </sheetData>
  <sheetProtection/>
  <mergeCells count="3">
    <mergeCell ref="B4:L4"/>
    <mergeCell ref="O11:S11"/>
    <mergeCell ref="B6:M6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7">
      <selection activeCell="L29" sqref="L29"/>
    </sheetView>
  </sheetViews>
  <sheetFormatPr defaultColWidth="11.421875" defaultRowHeight="15"/>
  <cols>
    <col min="1" max="1" width="2.7109375" style="4" customWidth="1"/>
    <col min="2" max="2" width="3.140625" style="0" bestFit="1" customWidth="1"/>
    <col min="3" max="3" width="13.140625" style="50" customWidth="1"/>
    <col min="4" max="4" width="19.421875" style="0" bestFit="1" customWidth="1"/>
    <col min="5" max="5" width="12.140625" style="0" bestFit="1" customWidth="1"/>
    <col min="6" max="6" width="20.140625" style="0" customWidth="1"/>
    <col min="7" max="7" width="7.140625" style="0" bestFit="1" customWidth="1"/>
    <col min="8" max="12" width="7.00390625" style="0" bestFit="1" customWidth="1"/>
    <col min="13" max="13" width="8.28125" style="0" customWidth="1"/>
    <col min="14" max="14" width="12.7109375" style="0" customWidth="1"/>
    <col min="15" max="15" width="3.00390625" style="0" bestFit="1" customWidth="1"/>
    <col min="16" max="16" width="16.140625" style="0" customWidth="1"/>
    <col min="17" max="17" width="12.140625" style="0" bestFit="1" customWidth="1"/>
    <col min="18" max="18" width="17.57421875" style="0" customWidth="1"/>
    <col min="19" max="19" width="7.421875" style="0" customWidth="1"/>
    <col min="21" max="21" width="5.140625" style="0" customWidth="1"/>
    <col min="24" max="24" width="13.7109375" style="0" customWidth="1"/>
    <col min="25" max="25" width="6.421875" style="0" customWidth="1"/>
    <col min="26" max="26" width="7.140625" style="0" customWidth="1"/>
  </cols>
  <sheetData>
    <row r="1" spans="1:5" ht="18.75">
      <c r="A1" s="25" t="s">
        <v>210</v>
      </c>
      <c r="B1" s="38"/>
      <c r="C1" s="106"/>
      <c r="D1" s="38"/>
      <c r="E1" s="8"/>
    </row>
    <row r="2" spans="1:5" ht="18.75">
      <c r="A2" s="36"/>
      <c r="B2" s="37"/>
      <c r="C2" s="37"/>
      <c r="D2" s="8"/>
      <c r="E2" s="8"/>
    </row>
    <row r="3" ht="20.25">
      <c r="A3" s="5" t="s">
        <v>1</v>
      </c>
    </row>
    <row r="4" ht="21" thickBot="1">
      <c r="A4" s="6"/>
    </row>
    <row r="5" spans="2:26" ht="21.75" thickBot="1">
      <c r="B5" s="107" t="s">
        <v>12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  <c r="M5" s="17"/>
      <c r="O5" s="117" t="s">
        <v>211</v>
      </c>
      <c r="P5" s="118"/>
      <c r="Q5" s="118"/>
      <c r="R5" s="118"/>
      <c r="S5" s="119"/>
      <c r="U5" s="112"/>
      <c r="V5" s="112"/>
      <c r="W5" s="112"/>
      <c r="X5" s="112"/>
      <c r="Y5" s="112"/>
      <c r="Z5" s="31"/>
    </row>
    <row r="6" spans="2:26" ht="15">
      <c r="B6" s="21" t="s">
        <v>3</v>
      </c>
      <c r="C6" s="21" t="s">
        <v>17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13</v>
      </c>
      <c r="M6" s="49" t="s">
        <v>14</v>
      </c>
      <c r="U6" s="31"/>
      <c r="V6" s="31"/>
      <c r="W6" s="31"/>
      <c r="X6" s="31"/>
      <c r="Y6" s="31"/>
      <c r="Z6" s="31"/>
    </row>
    <row r="7" spans="21:26" ht="15">
      <c r="U7" s="31"/>
      <c r="V7" s="31"/>
      <c r="W7" s="31"/>
      <c r="X7" s="31"/>
      <c r="Y7" s="31"/>
      <c r="Z7" s="31"/>
    </row>
    <row r="8" spans="2:26" ht="15.75">
      <c r="B8" s="20">
        <v>1</v>
      </c>
      <c r="C8" s="72">
        <v>5113272</v>
      </c>
      <c r="D8" s="19" t="s">
        <v>78</v>
      </c>
      <c r="E8" s="19" t="s">
        <v>168</v>
      </c>
      <c r="F8" s="17" t="s">
        <v>19</v>
      </c>
      <c r="G8" s="12">
        <v>2004</v>
      </c>
      <c r="H8" s="48">
        <v>140</v>
      </c>
      <c r="I8" s="7">
        <v>180</v>
      </c>
      <c r="J8" s="7">
        <v>180</v>
      </c>
      <c r="K8" s="7"/>
      <c r="L8" s="7"/>
      <c r="M8" s="17">
        <f>SUM(H8:L8)</f>
        <v>500</v>
      </c>
      <c r="U8" s="31"/>
      <c r="V8" s="31"/>
      <c r="W8" s="31"/>
      <c r="X8" s="31"/>
      <c r="Y8" s="31"/>
      <c r="Z8" s="31"/>
    </row>
    <row r="9" spans="2:25" ht="15.75">
      <c r="B9" s="20">
        <v>2</v>
      </c>
      <c r="C9" s="12">
        <v>5112522</v>
      </c>
      <c r="D9" s="7" t="s">
        <v>162</v>
      </c>
      <c r="E9" s="7" t="s">
        <v>163</v>
      </c>
      <c r="F9" s="17" t="s">
        <v>22</v>
      </c>
      <c r="G9" s="12">
        <v>2003</v>
      </c>
      <c r="H9" s="48">
        <v>200</v>
      </c>
      <c r="I9" s="17">
        <v>115</v>
      </c>
      <c r="J9" s="17">
        <v>140</v>
      </c>
      <c r="K9" s="17"/>
      <c r="L9" s="17"/>
      <c r="M9" s="17">
        <f>SUM(H9:L9)</f>
        <v>455</v>
      </c>
      <c r="O9" s="17"/>
      <c r="P9" s="17" t="s">
        <v>4</v>
      </c>
      <c r="Q9" s="17" t="s">
        <v>5</v>
      </c>
      <c r="R9" s="17" t="s">
        <v>6</v>
      </c>
      <c r="S9" s="46" t="s">
        <v>15</v>
      </c>
      <c r="T9" s="31"/>
      <c r="U9" s="31"/>
      <c r="V9" s="31"/>
      <c r="W9" s="31"/>
      <c r="X9" s="31"/>
      <c r="Y9" s="31"/>
    </row>
    <row r="10" spans="2:25" ht="15.75">
      <c r="B10" s="20">
        <v>3</v>
      </c>
      <c r="C10" s="72">
        <v>5112419</v>
      </c>
      <c r="D10" s="19" t="s">
        <v>175</v>
      </c>
      <c r="E10" s="19" t="s">
        <v>176</v>
      </c>
      <c r="F10" s="17" t="s">
        <v>23</v>
      </c>
      <c r="G10" s="12">
        <v>2005</v>
      </c>
      <c r="H10" s="48">
        <v>122</v>
      </c>
      <c r="I10" s="17">
        <v>165</v>
      </c>
      <c r="J10" s="17">
        <v>130</v>
      </c>
      <c r="K10" s="17"/>
      <c r="L10" s="17"/>
      <c r="M10" s="17">
        <f>SUM(H10:L10)</f>
        <v>417</v>
      </c>
      <c r="O10" s="20">
        <v>1</v>
      </c>
      <c r="P10" s="19" t="s">
        <v>97</v>
      </c>
      <c r="Q10" s="19" t="s">
        <v>165</v>
      </c>
      <c r="R10" s="19" t="s">
        <v>166</v>
      </c>
      <c r="S10" s="48">
        <v>200</v>
      </c>
      <c r="T10" s="30"/>
      <c r="U10" s="31"/>
      <c r="V10" s="31"/>
      <c r="W10" s="31"/>
      <c r="X10" s="31"/>
      <c r="Y10" s="31"/>
    </row>
    <row r="11" spans="2:25" ht="15.75">
      <c r="B11" s="20">
        <v>4</v>
      </c>
      <c r="C11" s="72">
        <v>5112846</v>
      </c>
      <c r="D11" s="19" t="s">
        <v>171</v>
      </c>
      <c r="E11" s="19" t="s">
        <v>172</v>
      </c>
      <c r="F11" s="17" t="s">
        <v>22</v>
      </c>
      <c r="G11" s="12">
        <v>2005</v>
      </c>
      <c r="H11" s="48">
        <v>130</v>
      </c>
      <c r="I11" s="17">
        <v>150</v>
      </c>
      <c r="J11" s="17">
        <v>122</v>
      </c>
      <c r="K11" s="17"/>
      <c r="L11" s="17"/>
      <c r="M11" s="17">
        <f>SUM(H11:L11)</f>
        <v>402</v>
      </c>
      <c r="O11" s="20">
        <v>2</v>
      </c>
      <c r="P11" s="19" t="s">
        <v>78</v>
      </c>
      <c r="Q11" s="19" t="s">
        <v>168</v>
      </c>
      <c r="R11" s="17" t="s">
        <v>19</v>
      </c>
      <c r="S11" s="48">
        <v>180</v>
      </c>
      <c r="T11" s="30"/>
      <c r="U11" s="31"/>
      <c r="V11" s="31"/>
      <c r="W11" s="31"/>
      <c r="X11" s="31"/>
      <c r="Y11" s="31"/>
    </row>
    <row r="12" spans="2:25" ht="15.75">
      <c r="B12" s="20">
        <v>5</v>
      </c>
      <c r="C12" s="72">
        <v>5113500</v>
      </c>
      <c r="D12" s="19" t="s">
        <v>177</v>
      </c>
      <c r="E12" s="19" t="s">
        <v>178</v>
      </c>
      <c r="F12" s="17" t="s">
        <v>35</v>
      </c>
      <c r="G12" s="12">
        <v>2005</v>
      </c>
      <c r="H12" s="48">
        <v>119</v>
      </c>
      <c r="I12" s="17">
        <v>115</v>
      </c>
      <c r="J12" s="17">
        <v>150</v>
      </c>
      <c r="K12" s="17"/>
      <c r="L12" s="17"/>
      <c r="M12" s="17">
        <f>SUM(H12:L12)</f>
        <v>384</v>
      </c>
      <c r="O12" s="20">
        <v>3</v>
      </c>
      <c r="P12" s="17" t="s">
        <v>220</v>
      </c>
      <c r="Q12" s="19" t="s">
        <v>138</v>
      </c>
      <c r="R12" s="19" t="s">
        <v>22</v>
      </c>
      <c r="S12" s="48">
        <v>165</v>
      </c>
      <c r="T12" s="30"/>
      <c r="U12" s="31"/>
      <c r="V12" s="31"/>
      <c r="W12" s="31"/>
      <c r="X12" s="31"/>
      <c r="Y12" s="32"/>
    </row>
    <row r="13" spans="2:25" ht="15.75">
      <c r="B13" s="20">
        <v>6</v>
      </c>
      <c r="C13" s="12">
        <v>5112590</v>
      </c>
      <c r="D13" s="19" t="s">
        <v>184</v>
      </c>
      <c r="E13" s="19" t="s">
        <v>164</v>
      </c>
      <c r="F13" s="17" t="s">
        <v>22</v>
      </c>
      <c r="G13" s="12">
        <v>2002</v>
      </c>
      <c r="H13" s="48">
        <v>180</v>
      </c>
      <c r="I13" s="17">
        <v>200</v>
      </c>
      <c r="J13" s="17"/>
      <c r="K13" s="17"/>
      <c r="L13" s="17"/>
      <c r="M13" s="17">
        <f>SUM(H13:L13)</f>
        <v>380</v>
      </c>
      <c r="O13" s="20">
        <v>4</v>
      </c>
      <c r="P13" s="19" t="s">
        <v>177</v>
      </c>
      <c r="Q13" s="19" t="s">
        <v>178</v>
      </c>
      <c r="R13" s="17" t="s">
        <v>35</v>
      </c>
      <c r="S13" s="48">
        <v>150</v>
      </c>
      <c r="T13" s="30"/>
      <c r="U13" s="32"/>
      <c r="V13" s="32"/>
      <c r="W13" s="32"/>
      <c r="X13" s="32"/>
      <c r="Y13" s="32"/>
    </row>
    <row r="14" spans="2:25" ht="15.75">
      <c r="B14" s="20">
        <v>7</v>
      </c>
      <c r="C14" s="72">
        <v>5111958</v>
      </c>
      <c r="D14" s="19" t="s">
        <v>173</v>
      </c>
      <c r="E14" s="19" t="s">
        <v>174</v>
      </c>
      <c r="F14" s="17" t="s">
        <v>22</v>
      </c>
      <c r="G14" s="12">
        <v>2002</v>
      </c>
      <c r="H14" s="48">
        <v>125</v>
      </c>
      <c r="I14" s="17">
        <v>122</v>
      </c>
      <c r="J14" s="17">
        <v>119</v>
      </c>
      <c r="K14" s="17"/>
      <c r="L14" s="17"/>
      <c r="M14" s="17">
        <f>SUM(H14:L14)</f>
        <v>366</v>
      </c>
      <c r="O14" s="20">
        <v>5</v>
      </c>
      <c r="P14" s="7" t="s">
        <v>162</v>
      </c>
      <c r="Q14" s="7" t="s">
        <v>163</v>
      </c>
      <c r="R14" s="17" t="s">
        <v>22</v>
      </c>
      <c r="S14" s="48">
        <v>140</v>
      </c>
      <c r="T14" s="30"/>
      <c r="U14" s="31"/>
      <c r="V14" s="31"/>
      <c r="W14" s="31"/>
      <c r="X14" s="31"/>
      <c r="Y14" s="31"/>
    </row>
    <row r="15" spans="2:25" ht="15.75">
      <c r="B15" s="20">
        <v>8</v>
      </c>
      <c r="C15" s="12">
        <v>5111647</v>
      </c>
      <c r="D15" s="19" t="s">
        <v>97</v>
      </c>
      <c r="E15" s="19" t="s">
        <v>165</v>
      </c>
      <c r="F15" s="19" t="s">
        <v>166</v>
      </c>
      <c r="G15" s="12">
        <v>2001</v>
      </c>
      <c r="H15" s="48">
        <v>165</v>
      </c>
      <c r="I15" s="17"/>
      <c r="J15" s="17">
        <v>200</v>
      </c>
      <c r="K15" s="17"/>
      <c r="L15" s="17"/>
      <c r="M15" s="17">
        <f>SUM(H15:L15)</f>
        <v>365</v>
      </c>
      <c r="O15" s="20">
        <v>6</v>
      </c>
      <c r="P15" s="126" t="s">
        <v>135</v>
      </c>
      <c r="Q15" s="126" t="s">
        <v>136</v>
      </c>
      <c r="R15" s="126" t="s">
        <v>120</v>
      </c>
      <c r="S15" s="48">
        <v>135</v>
      </c>
      <c r="T15" s="30"/>
      <c r="U15" s="31"/>
      <c r="V15" s="31"/>
      <c r="W15" s="31"/>
      <c r="X15" s="31"/>
      <c r="Y15" s="31"/>
    </row>
    <row r="16" spans="2:25" ht="15.75">
      <c r="B16" s="20">
        <v>9</v>
      </c>
      <c r="C16" s="12">
        <v>5113499</v>
      </c>
      <c r="D16" s="7" t="s">
        <v>33</v>
      </c>
      <c r="E16" s="7" t="s">
        <v>179</v>
      </c>
      <c r="F16" s="17" t="s">
        <v>35</v>
      </c>
      <c r="G16" s="12">
        <v>2004</v>
      </c>
      <c r="H16" s="48">
        <v>117</v>
      </c>
      <c r="I16" s="17">
        <v>125</v>
      </c>
      <c r="J16" s="17">
        <v>117</v>
      </c>
      <c r="K16" s="17"/>
      <c r="L16" s="17"/>
      <c r="M16" s="17">
        <f>SUM(H16:L16)</f>
        <v>359</v>
      </c>
      <c r="O16" s="20">
        <v>7</v>
      </c>
      <c r="P16" s="19" t="s">
        <v>175</v>
      </c>
      <c r="Q16" s="19" t="s">
        <v>176</v>
      </c>
      <c r="R16" s="17" t="s">
        <v>23</v>
      </c>
      <c r="S16" s="48">
        <v>130</v>
      </c>
      <c r="T16" s="30"/>
      <c r="U16" s="23"/>
      <c r="V16" s="23"/>
      <c r="W16" s="23"/>
      <c r="X16" s="23"/>
      <c r="Y16" s="23"/>
    </row>
    <row r="17" spans="2:25" ht="15.75">
      <c r="B17" s="20">
        <v>10</v>
      </c>
      <c r="C17" s="12">
        <v>5113599</v>
      </c>
      <c r="D17" s="19" t="s">
        <v>180</v>
      </c>
      <c r="E17" s="19" t="s">
        <v>181</v>
      </c>
      <c r="F17" s="19" t="s">
        <v>21</v>
      </c>
      <c r="G17" s="12">
        <v>2002</v>
      </c>
      <c r="H17" s="48">
        <v>115</v>
      </c>
      <c r="I17" s="17">
        <v>119</v>
      </c>
      <c r="J17" s="17">
        <v>113</v>
      </c>
      <c r="K17" s="17"/>
      <c r="L17" s="17"/>
      <c r="M17" s="17">
        <f>SUM(H17:L17)</f>
        <v>347</v>
      </c>
      <c r="O17" s="20">
        <v>8</v>
      </c>
      <c r="P17" s="126" t="s">
        <v>137</v>
      </c>
      <c r="Q17" s="126" t="s">
        <v>138</v>
      </c>
      <c r="R17" s="127" t="s">
        <v>19</v>
      </c>
      <c r="S17" s="48">
        <v>125</v>
      </c>
      <c r="T17" s="30"/>
      <c r="U17" s="23"/>
      <c r="V17" s="23"/>
      <c r="W17" s="23"/>
      <c r="X17" s="23"/>
      <c r="Y17" s="23"/>
    </row>
    <row r="18" spans="2:25" ht="15.75">
      <c r="B18" s="20">
        <v>11</v>
      </c>
      <c r="C18" s="72">
        <v>5113138</v>
      </c>
      <c r="D18" s="19" t="s">
        <v>167</v>
      </c>
      <c r="E18" s="19" t="s">
        <v>165</v>
      </c>
      <c r="F18" s="17" t="s">
        <v>35</v>
      </c>
      <c r="G18" s="12">
        <v>2005</v>
      </c>
      <c r="H18" s="48">
        <v>150</v>
      </c>
      <c r="I18" s="17">
        <v>135</v>
      </c>
      <c r="J18" s="17"/>
      <c r="K18" s="17"/>
      <c r="L18" s="17"/>
      <c r="M18" s="17">
        <f>SUM(H18:L18)</f>
        <v>285</v>
      </c>
      <c r="O18" s="20">
        <v>9</v>
      </c>
      <c r="P18" s="19" t="s">
        <v>171</v>
      </c>
      <c r="Q18" s="19" t="s">
        <v>172</v>
      </c>
      <c r="R18" s="17" t="s">
        <v>22</v>
      </c>
      <c r="S18" s="48">
        <v>122</v>
      </c>
      <c r="T18" s="30"/>
      <c r="U18" s="24"/>
      <c r="V18" s="24"/>
      <c r="W18" s="24"/>
      <c r="X18" s="24"/>
      <c r="Y18" s="23"/>
    </row>
    <row r="19" spans="2:26" ht="15.75">
      <c r="B19" s="20">
        <v>12</v>
      </c>
      <c r="C19" s="72">
        <v>8017197</v>
      </c>
      <c r="D19" s="19" t="s">
        <v>169</v>
      </c>
      <c r="E19" s="19" t="s">
        <v>170</v>
      </c>
      <c r="F19" s="17" t="s">
        <v>23</v>
      </c>
      <c r="G19" s="12">
        <v>2004</v>
      </c>
      <c r="H19" s="48">
        <v>135</v>
      </c>
      <c r="I19" s="17">
        <v>130</v>
      </c>
      <c r="J19" s="17"/>
      <c r="K19" s="17"/>
      <c r="L19" s="17"/>
      <c r="M19" s="17">
        <f>SUM(H19:L19)</f>
        <v>265</v>
      </c>
      <c r="O19" s="20">
        <v>10</v>
      </c>
      <c r="P19" s="19" t="s">
        <v>173</v>
      </c>
      <c r="Q19" s="19" t="s">
        <v>174</v>
      </c>
      <c r="R19" s="17" t="s">
        <v>22</v>
      </c>
      <c r="S19" s="48">
        <v>119</v>
      </c>
      <c r="U19" s="30"/>
      <c r="V19" s="24"/>
      <c r="W19" s="24"/>
      <c r="X19" s="24"/>
      <c r="Y19" s="24"/>
      <c r="Z19" s="23"/>
    </row>
    <row r="20" spans="2:26" ht="15.75">
      <c r="B20" s="20">
        <v>13</v>
      </c>
      <c r="C20" s="12">
        <v>5112624</v>
      </c>
      <c r="D20" s="19" t="s">
        <v>182</v>
      </c>
      <c r="E20" s="19" t="s">
        <v>183</v>
      </c>
      <c r="F20" s="17" t="s">
        <v>20</v>
      </c>
      <c r="G20" s="12">
        <v>2005</v>
      </c>
      <c r="H20" s="48">
        <v>113</v>
      </c>
      <c r="I20" s="17"/>
      <c r="J20" s="17">
        <v>109</v>
      </c>
      <c r="K20" s="17"/>
      <c r="L20" s="17"/>
      <c r="M20" s="17">
        <f>SUM(H20:L20)</f>
        <v>222</v>
      </c>
      <c r="N20" s="23"/>
      <c r="O20" s="18">
        <v>11</v>
      </c>
      <c r="P20" s="7" t="s">
        <v>33</v>
      </c>
      <c r="Q20" s="7" t="s">
        <v>179</v>
      </c>
      <c r="R20" s="17" t="s">
        <v>35</v>
      </c>
      <c r="S20" s="48">
        <v>117</v>
      </c>
      <c r="U20" s="30"/>
      <c r="V20" s="24"/>
      <c r="W20" s="24"/>
      <c r="X20" s="24"/>
      <c r="Y20" s="24"/>
      <c r="Z20" s="23"/>
    </row>
    <row r="21" spans="2:26" ht="15.75">
      <c r="B21" s="17">
        <v>14</v>
      </c>
      <c r="C21" s="12">
        <v>5113322</v>
      </c>
      <c r="D21" s="17" t="s">
        <v>220</v>
      </c>
      <c r="E21" s="19" t="s">
        <v>138</v>
      </c>
      <c r="F21" s="19" t="s">
        <v>22</v>
      </c>
      <c r="G21" s="13">
        <v>2006</v>
      </c>
      <c r="H21" s="13"/>
      <c r="I21" s="7"/>
      <c r="J21" s="7">
        <v>165</v>
      </c>
      <c r="K21" s="7"/>
      <c r="L21" s="7"/>
      <c r="M21" s="7">
        <f>SUM(H21:L21)</f>
        <v>165</v>
      </c>
      <c r="N21" s="23"/>
      <c r="O21" s="18">
        <v>12</v>
      </c>
      <c r="P21" s="126" t="s">
        <v>146</v>
      </c>
      <c r="Q21" s="126" t="s">
        <v>147</v>
      </c>
      <c r="R21" s="127" t="s">
        <v>22</v>
      </c>
      <c r="S21" s="48">
        <v>115</v>
      </c>
      <c r="U21" s="30"/>
      <c r="V21" s="24"/>
      <c r="W21" s="24"/>
      <c r="X21" s="24"/>
      <c r="Y21" s="24"/>
      <c r="Z21" s="23"/>
    </row>
    <row r="22" spans="2:26" ht="15.75">
      <c r="B22" s="23"/>
      <c r="C22" s="34"/>
      <c r="D22" s="31"/>
      <c r="E22" s="31"/>
      <c r="F22" s="31"/>
      <c r="G22" s="32"/>
      <c r="H22" s="31"/>
      <c r="I22" s="23"/>
      <c r="J22" s="23"/>
      <c r="K22" s="23"/>
      <c r="L22" s="23"/>
      <c r="M22" s="23"/>
      <c r="N22" s="23"/>
      <c r="O22" s="18">
        <v>13</v>
      </c>
      <c r="P22" s="19" t="s">
        <v>180</v>
      </c>
      <c r="Q22" s="19" t="s">
        <v>181</v>
      </c>
      <c r="R22" s="19" t="s">
        <v>21</v>
      </c>
      <c r="S22" s="48">
        <v>113</v>
      </c>
      <c r="T22" s="23"/>
      <c r="U22" s="30"/>
      <c r="V22" s="24"/>
      <c r="W22" s="24"/>
      <c r="X22" s="24"/>
      <c r="Y22" s="24"/>
      <c r="Z22" s="23"/>
    </row>
    <row r="23" spans="2:26" ht="15.75">
      <c r="B23" s="23"/>
      <c r="C23" s="34"/>
      <c r="D23" s="30"/>
      <c r="E23" s="31"/>
      <c r="F23" s="31"/>
      <c r="G23" s="31"/>
      <c r="H23" s="31"/>
      <c r="I23" s="23"/>
      <c r="J23" s="23"/>
      <c r="K23" s="23"/>
      <c r="L23" s="23"/>
      <c r="M23" s="23"/>
      <c r="N23" s="23"/>
      <c r="O23" s="18">
        <v>14</v>
      </c>
      <c r="P23" s="126" t="s">
        <v>144</v>
      </c>
      <c r="Q23" s="126" t="s">
        <v>145</v>
      </c>
      <c r="R23" s="125" t="s">
        <v>19</v>
      </c>
      <c r="S23" s="48">
        <v>111</v>
      </c>
      <c r="U23" s="30"/>
      <c r="V23" s="24"/>
      <c r="W23" s="24"/>
      <c r="X23" s="24"/>
      <c r="Y23" s="24"/>
      <c r="Z23" s="23"/>
    </row>
    <row r="24" spans="2:26" ht="15.75">
      <c r="B24" s="23"/>
      <c r="C24" s="34"/>
      <c r="D24" s="30"/>
      <c r="E24" s="32"/>
      <c r="F24" s="32"/>
      <c r="G24" s="32"/>
      <c r="H24" s="32"/>
      <c r="I24" s="24"/>
      <c r="J24" s="24"/>
      <c r="K24" s="24"/>
      <c r="L24" s="24"/>
      <c r="M24" s="24"/>
      <c r="N24" s="23"/>
      <c r="O24" s="18">
        <v>15</v>
      </c>
      <c r="P24" s="19" t="s">
        <v>182</v>
      </c>
      <c r="Q24" s="19" t="s">
        <v>183</v>
      </c>
      <c r="R24" s="17" t="s">
        <v>20</v>
      </c>
      <c r="S24" s="48">
        <v>109</v>
      </c>
      <c r="U24" s="30"/>
      <c r="V24" s="24"/>
      <c r="W24" s="24"/>
      <c r="X24" s="24"/>
      <c r="Y24" s="24"/>
      <c r="Z24" s="23"/>
    </row>
    <row r="25" spans="2:26" ht="15.75">
      <c r="B25" s="23"/>
      <c r="C25" s="3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8">
        <v>16</v>
      </c>
      <c r="P25" s="17"/>
      <c r="Q25" s="17"/>
      <c r="R25" s="17"/>
      <c r="S25" s="48">
        <v>107</v>
      </c>
      <c r="U25" s="30"/>
      <c r="V25" s="24"/>
      <c r="W25" s="24"/>
      <c r="X25" s="24"/>
      <c r="Y25" s="24"/>
      <c r="Z25" s="23"/>
    </row>
    <row r="26" spans="2:26" ht="15.75">
      <c r="B26" s="30"/>
      <c r="C26" s="30"/>
      <c r="D26" s="31"/>
      <c r="E26" s="31"/>
      <c r="F26" s="31"/>
      <c r="G26" s="31"/>
      <c r="H26" s="23"/>
      <c r="I26" s="23"/>
      <c r="J26" s="23"/>
      <c r="K26" s="23"/>
      <c r="L26" s="23"/>
      <c r="M26" s="23"/>
      <c r="O26" s="18">
        <v>17</v>
      </c>
      <c r="P26" s="7"/>
      <c r="Q26" s="7"/>
      <c r="R26" s="88"/>
      <c r="S26" s="48">
        <v>105</v>
      </c>
      <c r="U26" s="30"/>
      <c r="V26" s="24"/>
      <c r="W26" s="24"/>
      <c r="X26" s="24"/>
      <c r="Y26" s="24"/>
      <c r="Z26" s="23"/>
    </row>
    <row r="27" spans="2:19" ht="15.75">
      <c r="B27" s="30"/>
      <c r="C27" s="30"/>
      <c r="D27" s="31"/>
      <c r="E27" s="31"/>
      <c r="F27" s="31"/>
      <c r="G27" s="31"/>
      <c r="H27" s="23"/>
      <c r="I27" s="23"/>
      <c r="J27" s="23"/>
      <c r="K27" s="23"/>
      <c r="L27" s="23"/>
      <c r="M27" s="23"/>
      <c r="O27" s="18">
        <v>18</v>
      </c>
      <c r="P27" s="17"/>
      <c r="Q27" s="17"/>
      <c r="R27" s="17"/>
      <c r="S27" s="48">
        <v>104</v>
      </c>
    </row>
    <row r="28" spans="2:19" ht="15.75">
      <c r="B28" s="30"/>
      <c r="C28" s="30"/>
      <c r="D28" s="31"/>
      <c r="E28" s="31"/>
      <c r="F28" s="31"/>
      <c r="G28" s="31"/>
      <c r="H28" s="23"/>
      <c r="I28" s="23"/>
      <c r="J28" s="23"/>
      <c r="K28" s="23"/>
      <c r="L28" s="23"/>
      <c r="M28" s="23"/>
      <c r="O28" s="18">
        <v>19</v>
      </c>
      <c r="P28" s="7"/>
      <c r="Q28" s="7"/>
      <c r="R28" s="7"/>
      <c r="S28" s="48">
        <v>103</v>
      </c>
    </row>
    <row r="29" spans="2:19" ht="15">
      <c r="B29" s="30"/>
      <c r="C29" s="30"/>
      <c r="D29" s="31"/>
      <c r="E29" s="31"/>
      <c r="F29" s="31"/>
      <c r="G29" s="31"/>
      <c r="H29" s="23"/>
      <c r="I29" s="23"/>
      <c r="J29" s="23"/>
      <c r="K29" s="23"/>
      <c r="L29" s="23"/>
      <c r="M29" s="23"/>
      <c r="O29" s="35">
        <f>IF(P29&lt;&gt;"",O28+1,"")</f>
      </c>
      <c r="P29" s="24"/>
      <c r="Q29" s="24"/>
      <c r="R29" s="24"/>
      <c r="S29" s="24"/>
    </row>
    <row r="30" spans="2:19" ht="15">
      <c r="B30" s="30"/>
      <c r="C30" s="30"/>
      <c r="D30" s="31"/>
      <c r="E30" s="31"/>
      <c r="F30" s="31"/>
      <c r="G30" s="31"/>
      <c r="H30" s="23"/>
      <c r="I30" s="23"/>
      <c r="J30" s="23"/>
      <c r="K30" s="23"/>
      <c r="L30" s="23"/>
      <c r="M30" s="23"/>
      <c r="O30" s="35">
        <f aca="true" t="shared" si="0" ref="O23:O30">IF(P30&lt;&gt;"",O29+1,"")</f>
      </c>
      <c r="P30" s="24"/>
      <c r="Q30" s="24"/>
      <c r="R30" s="24"/>
      <c r="S30" s="24"/>
    </row>
    <row r="31" spans="2:13" ht="15">
      <c r="B31" s="30"/>
      <c r="C31" s="30"/>
      <c r="D31" s="32"/>
      <c r="E31" s="32"/>
      <c r="F31" s="32"/>
      <c r="G31" s="32"/>
      <c r="H31" s="24"/>
      <c r="I31" s="24"/>
      <c r="J31" s="24"/>
      <c r="K31" s="24"/>
      <c r="L31" s="24"/>
      <c r="M31" s="23"/>
    </row>
    <row r="32" spans="2:13" ht="15">
      <c r="B32" s="30"/>
      <c r="C32" s="30"/>
      <c r="D32" s="32"/>
      <c r="E32" s="32"/>
      <c r="F32" s="32"/>
      <c r="G32" s="32"/>
      <c r="H32" s="24"/>
      <c r="I32" s="24"/>
      <c r="J32" s="24"/>
      <c r="K32" s="24"/>
      <c r="L32" s="24"/>
      <c r="M32" s="23"/>
    </row>
    <row r="33" spans="2:13" ht="15">
      <c r="B33" s="30"/>
      <c r="C33" s="30"/>
      <c r="D33" s="32"/>
      <c r="E33" s="32"/>
      <c r="F33" s="32"/>
      <c r="G33" s="32"/>
      <c r="H33" s="24"/>
      <c r="I33" s="24"/>
      <c r="J33" s="24"/>
      <c r="K33" s="24"/>
      <c r="L33" s="24"/>
      <c r="M33" s="23"/>
    </row>
    <row r="34" spans="2:13" ht="15">
      <c r="B34" s="30"/>
      <c r="C34" s="30"/>
      <c r="D34" s="32"/>
      <c r="E34" s="32"/>
      <c r="F34" s="32"/>
      <c r="G34" s="32"/>
      <c r="H34" s="24"/>
      <c r="I34" s="24"/>
      <c r="J34" s="24"/>
      <c r="K34" s="24"/>
      <c r="L34" s="24"/>
      <c r="M34" s="23"/>
    </row>
    <row r="35" spans="2:13" ht="15">
      <c r="B35" s="30"/>
      <c r="C35" s="30"/>
      <c r="D35" s="32"/>
      <c r="E35" s="32"/>
      <c r="F35" s="32"/>
      <c r="G35" s="32"/>
      <c r="H35" s="24"/>
      <c r="I35" s="24"/>
      <c r="J35" s="24"/>
      <c r="K35" s="24"/>
      <c r="L35" s="24"/>
      <c r="M35" s="23"/>
    </row>
    <row r="49" spans="2:13" ht="15">
      <c r="B49" s="35">
        <f>IF(D49&lt;&gt;"",'Balbutop filles'!#REF!+1,"")</f>
      </c>
      <c r="C49" s="35"/>
      <c r="D49" s="24"/>
      <c r="E49" s="24"/>
      <c r="F49" s="24"/>
      <c r="G49" s="24"/>
      <c r="H49" s="24"/>
      <c r="I49" s="24"/>
      <c r="J49" s="24"/>
      <c r="K49" s="24"/>
      <c r="L49" s="24"/>
      <c r="M49" s="23"/>
    </row>
    <row r="50" spans="2:13" ht="15">
      <c r="B50" s="35" t="e">
        <f>IF(#REF!&lt;&gt;"",B49+1,"")</f>
        <v>#REF!</v>
      </c>
      <c r="C50" s="35"/>
      <c r="H50" s="24"/>
      <c r="I50" s="24"/>
      <c r="J50" s="24"/>
      <c r="K50" s="24"/>
      <c r="L50" s="24"/>
      <c r="M50" s="23"/>
    </row>
    <row r="51" spans="2:13" ht="15">
      <c r="B51" s="35">
        <f aca="true" t="shared" si="1" ref="B51:B62">IF(D51&lt;&gt;"",B50+1,"")</f>
      </c>
      <c r="C51" s="35"/>
      <c r="D51" s="24"/>
      <c r="E51" s="24"/>
      <c r="F51" s="24"/>
      <c r="G51" s="24"/>
      <c r="H51" s="24"/>
      <c r="I51" s="24"/>
      <c r="J51" s="24"/>
      <c r="K51" s="24"/>
      <c r="L51" s="24"/>
      <c r="M51" s="23"/>
    </row>
    <row r="52" spans="2:13" ht="15">
      <c r="B52" s="35">
        <f t="shared" si="1"/>
      </c>
      <c r="C52" s="35"/>
      <c r="D52" s="24"/>
      <c r="E52" s="24"/>
      <c r="F52" s="24"/>
      <c r="G52" s="24"/>
      <c r="H52" s="24"/>
      <c r="I52" s="24"/>
      <c r="J52" s="24"/>
      <c r="K52" s="24"/>
      <c r="L52" s="24"/>
      <c r="M52" s="23"/>
    </row>
    <row r="53" spans="2:13" ht="15">
      <c r="B53" s="35">
        <f t="shared" si="1"/>
      </c>
      <c r="C53" s="35"/>
      <c r="D53" s="24"/>
      <c r="E53" s="24"/>
      <c r="F53" s="24"/>
      <c r="G53" s="24"/>
      <c r="H53" s="24"/>
      <c r="I53" s="24"/>
      <c r="J53" s="24"/>
      <c r="K53" s="24"/>
      <c r="L53" s="24"/>
      <c r="M53" s="23"/>
    </row>
    <row r="54" spans="2:13" ht="15">
      <c r="B54" s="35">
        <f t="shared" si="1"/>
      </c>
      <c r="C54" s="35"/>
      <c r="D54" s="24"/>
      <c r="E54" s="24"/>
      <c r="F54" s="24"/>
      <c r="G54" s="24"/>
      <c r="H54" s="24"/>
      <c r="I54" s="24"/>
      <c r="J54" s="24"/>
      <c r="K54" s="24"/>
      <c r="L54" s="24"/>
      <c r="M54" s="23"/>
    </row>
    <row r="55" spans="2:13" ht="15">
      <c r="B55" s="35">
        <f t="shared" si="1"/>
      </c>
      <c r="C55" s="35"/>
      <c r="D55" s="24"/>
      <c r="E55" s="24"/>
      <c r="F55" s="24"/>
      <c r="G55" s="24"/>
      <c r="H55" s="24"/>
      <c r="I55" s="24"/>
      <c r="J55" s="24"/>
      <c r="K55" s="24"/>
      <c r="L55" s="24"/>
      <c r="M55" s="23"/>
    </row>
    <row r="56" spans="2:13" ht="15">
      <c r="B56" s="35">
        <f t="shared" si="1"/>
      </c>
      <c r="C56" s="35"/>
      <c r="D56" s="24"/>
      <c r="E56" s="24"/>
      <c r="F56" s="24"/>
      <c r="G56" s="24"/>
      <c r="H56" s="24"/>
      <c r="I56" s="24"/>
      <c r="J56" s="24"/>
      <c r="K56" s="24"/>
      <c r="L56" s="24"/>
      <c r="M56" s="23"/>
    </row>
    <row r="57" spans="2:13" ht="15">
      <c r="B57" s="35">
        <f t="shared" si="1"/>
      </c>
      <c r="C57" s="35"/>
      <c r="D57" s="24"/>
      <c r="E57" s="24"/>
      <c r="F57" s="24"/>
      <c r="G57" s="24"/>
      <c r="H57" s="24"/>
      <c r="I57" s="24"/>
      <c r="J57" s="24"/>
      <c r="K57" s="24"/>
      <c r="L57" s="24"/>
      <c r="M57" s="23"/>
    </row>
    <row r="58" spans="2:13" ht="15">
      <c r="B58" s="35">
        <f t="shared" si="1"/>
      </c>
      <c r="C58" s="35"/>
      <c r="D58" s="24"/>
      <c r="E58" s="24"/>
      <c r="F58" s="24"/>
      <c r="G58" s="24"/>
      <c r="H58" s="24"/>
      <c r="I58" s="24"/>
      <c r="J58" s="24"/>
      <c r="K58" s="24"/>
      <c r="L58" s="24"/>
      <c r="M58" s="23"/>
    </row>
    <row r="59" spans="2:13" ht="15">
      <c r="B59" s="35">
        <f t="shared" si="1"/>
      </c>
      <c r="C59" s="35"/>
      <c r="D59" s="24"/>
      <c r="E59" s="24"/>
      <c r="F59" s="24"/>
      <c r="G59" s="24"/>
      <c r="H59" s="24"/>
      <c r="I59" s="24"/>
      <c r="J59" s="24"/>
      <c r="K59" s="24"/>
      <c r="L59" s="24"/>
      <c r="M59" s="23"/>
    </row>
    <row r="60" spans="2:13" ht="15">
      <c r="B60" s="35">
        <f t="shared" si="1"/>
      </c>
      <c r="C60" s="35"/>
      <c r="D60" s="24"/>
      <c r="E60" s="24"/>
      <c r="F60" s="24"/>
      <c r="G60" s="24"/>
      <c r="H60" s="24"/>
      <c r="I60" s="24"/>
      <c r="J60" s="24"/>
      <c r="K60" s="24"/>
      <c r="L60" s="24"/>
      <c r="M60" s="23"/>
    </row>
    <row r="61" spans="2:13" ht="15">
      <c r="B61" s="35">
        <f t="shared" si="1"/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3"/>
    </row>
    <row r="62" spans="2:13" ht="15">
      <c r="B62" s="35">
        <f t="shared" si="1"/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3"/>
    </row>
  </sheetData>
  <sheetProtection/>
  <mergeCells count="3">
    <mergeCell ref="B5:L5"/>
    <mergeCell ref="O5:S5"/>
    <mergeCell ref="U5:Y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dominque</cp:lastModifiedBy>
  <cp:lastPrinted>2015-11-08T08:31:42Z</cp:lastPrinted>
  <dcterms:created xsi:type="dcterms:W3CDTF">2011-10-27T05:28:59Z</dcterms:created>
  <dcterms:modified xsi:type="dcterms:W3CDTF">2017-01-22T07:56:03Z</dcterms:modified>
  <cp:category/>
  <cp:version/>
  <cp:contentType/>
  <cp:contentStatus/>
</cp:coreProperties>
</file>